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firstSheet="2" activeTab="4"/>
  </bookViews>
  <sheets>
    <sheet name="Anleitung" sheetId="1" r:id="rId1"/>
    <sheet name="Ansprechpartner-Meldung" sheetId="2" r:id="rId2"/>
    <sheet name="Einzel-Meldung" sheetId="3" r:id="rId3"/>
    <sheet name="Mannschaft-Meldung" sheetId="4" r:id="rId4"/>
    <sheet name="Gesamtmeldebogen" sheetId="5" r:id="rId5"/>
    <sheet name="Listen" sheetId="6" state="hidden" r:id="rId6"/>
    <sheet name="KR-Meldung" sheetId="7" r:id="rId7"/>
  </sheets>
  <externalReferences>
    <externalReference r:id="rId10"/>
  </externalReferences>
  <definedNames>
    <definedName name="AK">'Listen'!$G$2:$G$15</definedName>
    <definedName name="Altersklasse_M" comment="AK Mannschaft">'Listen'!$H$2:$H$9</definedName>
    <definedName name="_xlnm.Print_Area" localSheetId="2">'Einzel-Meldung'!$A$1:$J$36</definedName>
    <definedName name="_xlnm.Print_Area" localSheetId="6">'KR-Meldung'!$B$1:$L$24</definedName>
    <definedName name="_xlnm.Print_Area" localSheetId="3">'Mannschaft-Meldung'!$A$1:$AB$26</definedName>
    <definedName name="_xlnm.Print_Titles" localSheetId="2">'Einzel-Meldung'!$1:$2</definedName>
    <definedName name="_xlnm.Print_Titles" localSheetId="6">'KR-Meldung'!$1:$2</definedName>
    <definedName name="Geschlecht">'Listen'!$J$2:$J$4</definedName>
    <definedName name="GLD_Liste">'Listen'!$A$2:$A$168</definedName>
    <definedName name="JaNein">'Listen'!$O$2:$O$3</definedName>
    <definedName name="Verpflegung">'Listen'!$K$2:$K$3</definedName>
  </definedNames>
  <calcPr fullCalcOnLoad="1"/>
</workbook>
</file>

<file path=xl/comments4.xml><?xml version="1.0" encoding="utf-8"?>
<comments xmlns="http://schemas.openxmlformats.org/spreadsheetml/2006/main">
  <authors>
    <author>root</author>
    <author>Ulf</author>
  </authors>
  <commentList>
    <comment ref="I2" authorId="0">
      <text>
        <r>
          <rPr>
            <sz val="8"/>
            <rFont val="Tahoma"/>
            <family val="2"/>
          </rPr>
          <t xml:space="preserve">Hier bitte den Vornamen des 1. Mannschaftsmitglieds für den Urkundendruck eingetragen.  </t>
        </r>
      </text>
    </comment>
    <comment ref="J2" authorId="1">
      <text>
        <r>
          <rPr>
            <b/>
            <sz val="9"/>
            <rFont val="Tahoma"/>
            <family val="2"/>
          </rPr>
          <t xml:space="preserve">Hier bitte den Nachnamen des 1. Mannschaftsmitglieds für den Urkundendruck eingetragen. </t>
        </r>
        <r>
          <rPr>
            <sz val="9"/>
            <rFont val="Tahoma"/>
            <family val="2"/>
          </rPr>
          <t xml:space="preserve">
</t>
        </r>
      </text>
    </comment>
    <comment ref="M2" authorId="0">
      <text>
        <r>
          <rPr>
            <sz val="8"/>
            <rFont val="Tahoma"/>
            <family val="2"/>
          </rPr>
          <t xml:space="preserve">Hier bitte den Vornamen des2. Mannschaftsmitglieds für den Urkundendruck eingetragen. </t>
        </r>
      </text>
    </comment>
    <comment ref="N2" authorId="1">
      <text>
        <r>
          <rPr>
            <b/>
            <sz val="9"/>
            <rFont val="Tahoma"/>
            <family val="2"/>
          </rPr>
          <t xml:space="preserve">Hier bitte den Nachnamen des 2. Mannschaftsmitglieds für den Urkundendruck eingetragen. 
</t>
        </r>
        <r>
          <rPr>
            <sz val="9"/>
            <rFont val="Tahoma"/>
            <family val="2"/>
          </rPr>
          <t xml:space="preserve">
</t>
        </r>
      </text>
    </comment>
    <comment ref="Q2" authorId="0">
      <text>
        <r>
          <rPr>
            <sz val="8"/>
            <rFont val="Tahoma"/>
            <family val="2"/>
          </rPr>
          <t xml:space="preserve">Hier bitte den Vornamen des 3. Mannschaftsmitglieds für den Urkundendruck eingetragen. </t>
        </r>
      </text>
    </comment>
    <comment ref="R2" authorId="1">
      <text>
        <r>
          <rPr>
            <b/>
            <sz val="9"/>
            <rFont val="Tahoma"/>
            <family val="2"/>
          </rPr>
          <t xml:space="preserve">Hier bitte den Nachnamen des 3. Mannschaftsmitglieds für den Urkundendruck eingetragen. 
</t>
        </r>
        <r>
          <rPr>
            <sz val="9"/>
            <rFont val="Tahoma"/>
            <family val="2"/>
          </rPr>
          <t xml:space="preserve">
</t>
        </r>
      </text>
    </comment>
    <comment ref="U2" authorId="0">
      <text>
        <r>
          <rPr>
            <sz val="8"/>
            <rFont val="Tahoma"/>
            <family val="2"/>
          </rPr>
          <t xml:space="preserve">Hier bitte den Vornamen des 4
. Mannschaftsmitglieds für den Urkundendruck eingetragen. </t>
        </r>
      </text>
    </comment>
    <comment ref="V2" authorId="1">
      <text>
        <r>
          <rPr>
            <b/>
            <sz val="9"/>
            <rFont val="Tahoma"/>
            <family val="2"/>
          </rPr>
          <t xml:space="preserve">Hier bitte den Nachnamen des 4. Mannschaftsmitglieds für den Urkundendruck eingetragen. 
</t>
        </r>
        <r>
          <rPr>
            <sz val="9"/>
            <rFont val="Tahoma"/>
            <family val="2"/>
          </rPr>
          <t xml:space="preserve">
</t>
        </r>
      </text>
    </comment>
    <comment ref="Y2" authorId="0">
      <text>
        <r>
          <rPr>
            <sz val="8"/>
            <rFont val="Tahoma"/>
            <family val="2"/>
          </rPr>
          <t xml:space="preserve">Hier bitte den Vornamen des 5. Mannschaftsmitglieds für den Urkundendruck eingetragen. </t>
        </r>
      </text>
    </comment>
    <comment ref="Z2" authorId="1">
      <text>
        <r>
          <rPr>
            <b/>
            <sz val="9"/>
            <rFont val="Tahoma"/>
            <family val="2"/>
          </rPr>
          <t xml:space="preserve">Hier bitte den Nachnamen des 5. Mannschaftsmitglieds für den Urkundendruck eingetragen. 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Standard</author>
  </authors>
  <commentList>
    <comment ref="E78" authorId="0">
      <text>
        <r>
          <rPr>
            <b/>
            <sz val="8"/>
            <rFont val="Tahoma"/>
            <family val="2"/>
          </rPr>
          <t>Standard:</t>
        </r>
        <r>
          <rPr>
            <sz val="8"/>
            <rFont val="Tahoma"/>
            <family val="2"/>
          </rPr>
          <t xml:space="preserve">
steht noch nicht genau fest</t>
        </r>
      </text>
    </comment>
    <comment ref="A109" authorId="0">
      <text>
        <r>
          <rPr>
            <b/>
            <sz val="8"/>
            <rFont val="Tahoma"/>
            <family val="2"/>
          </rPr>
          <t>Standard:</t>
        </r>
        <r>
          <rPr>
            <sz val="8"/>
            <rFont val="Tahoma"/>
            <family val="2"/>
          </rPr>
          <t xml:space="preserve">
steht noch nicht genau fest</t>
        </r>
      </text>
    </comment>
  </commentList>
</comments>
</file>

<file path=xl/comments7.xml><?xml version="1.0" encoding="utf-8"?>
<comments xmlns="http://schemas.openxmlformats.org/spreadsheetml/2006/main">
  <authors>
    <author>Martin</author>
    <author>Ulf</author>
  </authors>
  <commentList>
    <comment ref="J2" authorId="0">
      <text>
        <r>
          <rPr>
            <b/>
            <sz val="10"/>
            <rFont val="Tahoma"/>
            <family val="2"/>
          </rPr>
          <t xml:space="preserve">KR-Stufen F1, E1 bzw. D1 </t>
        </r>
      </text>
    </comment>
    <comment ref="L2" authorId="0">
      <text>
        <r>
          <rPr>
            <b/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Bitte auswählen</t>
        </r>
      </text>
    </comment>
    <comment ref="B3" authorId="1">
      <text>
        <r>
          <rPr>
            <b/>
            <sz val="9"/>
            <rFont val="Tahoma"/>
            <family val="2"/>
          </rPr>
          <t>wird automatisch übertragen !!!</t>
        </r>
        <r>
          <rPr>
            <sz val="9"/>
            <rFont val="Tahoma"/>
            <family val="2"/>
          </rPr>
          <t xml:space="preserve">
</t>
        </r>
      </text>
    </comment>
    <comment ref="B4" authorId="1">
      <text>
        <r>
          <rPr>
            <b/>
            <sz val="9"/>
            <rFont val="Tahoma"/>
            <family val="2"/>
          </rPr>
          <t>wird automatisch übertragen !!!</t>
        </r>
        <r>
          <rPr>
            <sz val="9"/>
            <rFont val="Tahoma"/>
            <family val="2"/>
          </rPr>
          <t xml:space="preserve">
</t>
        </r>
      </text>
    </comment>
    <comment ref="B5" authorId="1">
      <text>
        <r>
          <rPr>
            <b/>
            <sz val="9"/>
            <rFont val="Tahoma"/>
            <family val="2"/>
          </rPr>
          <t>wird automatisch übertragen !!!</t>
        </r>
        <r>
          <rPr>
            <sz val="9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9"/>
            <rFont val="Tahoma"/>
            <family val="2"/>
          </rPr>
          <t>wird automatisch übertragen !!!</t>
        </r>
        <r>
          <rPr>
            <sz val="9"/>
            <rFont val="Tahoma"/>
            <family val="2"/>
          </rPr>
          <t xml:space="preserve">
</t>
        </r>
      </text>
    </comment>
    <comment ref="B7" authorId="1">
      <text>
        <r>
          <rPr>
            <b/>
            <sz val="9"/>
            <rFont val="Tahoma"/>
            <family val="2"/>
          </rPr>
          <t>wird automatisch übertragen !!!</t>
        </r>
        <r>
          <rPr>
            <sz val="9"/>
            <rFont val="Tahoma"/>
            <family val="2"/>
          </rPr>
          <t xml:space="preserve">
</t>
        </r>
      </text>
    </comment>
    <comment ref="B8" authorId="1">
      <text>
        <r>
          <rPr>
            <b/>
            <sz val="9"/>
            <rFont val="Tahoma"/>
            <family val="2"/>
          </rPr>
          <t>wird automatisch übertragen !!!</t>
        </r>
        <r>
          <rPr>
            <sz val="9"/>
            <rFont val="Tahoma"/>
            <family val="2"/>
          </rPr>
          <t xml:space="preserve">
</t>
        </r>
      </text>
    </comment>
    <comment ref="B9" authorId="1">
      <text>
        <r>
          <rPr>
            <b/>
            <sz val="9"/>
            <rFont val="Tahoma"/>
            <family val="2"/>
          </rPr>
          <t>wird automatisch übertragen !!!</t>
        </r>
        <r>
          <rPr>
            <sz val="9"/>
            <rFont val="Tahoma"/>
            <family val="2"/>
          </rPr>
          <t xml:space="preserve">
</t>
        </r>
      </text>
    </comment>
    <comment ref="B10" authorId="1">
      <text>
        <r>
          <rPr>
            <b/>
            <sz val="9"/>
            <rFont val="Tahoma"/>
            <family val="2"/>
          </rPr>
          <t>wird automatisch übertragen !!!</t>
        </r>
        <r>
          <rPr>
            <sz val="9"/>
            <rFont val="Tahoma"/>
            <family val="2"/>
          </rPr>
          <t xml:space="preserve">
</t>
        </r>
      </text>
    </comment>
    <comment ref="B11" authorId="1">
      <text>
        <r>
          <rPr>
            <b/>
            <sz val="9"/>
            <rFont val="Tahoma"/>
            <family val="2"/>
          </rPr>
          <t>wird automatisch übertragen !!!</t>
        </r>
        <r>
          <rPr>
            <sz val="9"/>
            <rFont val="Tahoma"/>
            <family val="2"/>
          </rPr>
          <t xml:space="preserve">
</t>
        </r>
      </text>
    </comment>
    <comment ref="B12" authorId="1">
      <text>
        <r>
          <rPr>
            <b/>
            <sz val="9"/>
            <rFont val="Tahoma"/>
            <family val="2"/>
          </rPr>
          <t>wird automatisch übertragen !!!</t>
        </r>
        <r>
          <rPr>
            <sz val="9"/>
            <rFont val="Tahoma"/>
            <family val="2"/>
          </rPr>
          <t xml:space="preserve">
</t>
        </r>
      </text>
    </comment>
    <comment ref="B13" authorId="1">
      <text>
        <r>
          <rPr>
            <b/>
            <sz val="9"/>
            <rFont val="Tahoma"/>
            <family val="2"/>
          </rPr>
          <t>wird automatisch übertragen !!!</t>
        </r>
        <r>
          <rPr>
            <sz val="9"/>
            <rFont val="Tahoma"/>
            <family val="2"/>
          </rPr>
          <t xml:space="preserve">
</t>
        </r>
      </text>
    </comment>
    <comment ref="B14" authorId="1">
      <text>
        <r>
          <rPr>
            <b/>
            <sz val="9"/>
            <rFont val="Tahoma"/>
            <family val="2"/>
          </rPr>
          <t>wird automatisch übertragen !!!</t>
        </r>
        <r>
          <rPr>
            <sz val="9"/>
            <rFont val="Tahoma"/>
            <family val="2"/>
          </rPr>
          <t xml:space="preserve">
</t>
        </r>
      </text>
    </comment>
    <comment ref="B15" authorId="1">
      <text>
        <r>
          <rPr>
            <b/>
            <sz val="9"/>
            <rFont val="Tahoma"/>
            <family val="2"/>
          </rPr>
          <t>wird automatisch übertragen !!!</t>
        </r>
        <r>
          <rPr>
            <sz val="9"/>
            <rFont val="Tahoma"/>
            <family val="2"/>
          </rPr>
          <t xml:space="preserve">
</t>
        </r>
      </text>
    </comment>
    <comment ref="B16" authorId="1">
      <text>
        <r>
          <rPr>
            <b/>
            <sz val="9"/>
            <rFont val="Tahoma"/>
            <family val="2"/>
          </rPr>
          <t>wird automatisch übertragen !!!</t>
        </r>
        <r>
          <rPr>
            <sz val="9"/>
            <rFont val="Tahoma"/>
            <family val="2"/>
          </rPr>
          <t xml:space="preserve">
</t>
        </r>
      </text>
    </comment>
    <comment ref="B17" authorId="1">
      <text>
        <r>
          <rPr>
            <b/>
            <sz val="9"/>
            <rFont val="Tahoma"/>
            <family val="2"/>
          </rPr>
          <t>wird automatisch übertragen !!!</t>
        </r>
        <r>
          <rPr>
            <sz val="9"/>
            <rFont val="Tahoma"/>
            <family val="2"/>
          </rPr>
          <t xml:space="preserve">
</t>
        </r>
      </text>
    </comment>
    <comment ref="B18" authorId="1">
      <text>
        <r>
          <rPr>
            <b/>
            <sz val="9"/>
            <rFont val="Tahoma"/>
            <family val="2"/>
          </rPr>
          <t>wird automatisch übertragen !!!</t>
        </r>
        <r>
          <rPr>
            <sz val="9"/>
            <rFont val="Tahoma"/>
            <family val="2"/>
          </rPr>
          <t xml:space="preserve">
</t>
        </r>
      </text>
    </comment>
    <comment ref="B19" authorId="1">
      <text>
        <r>
          <rPr>
            <b/>
            <sz val="9"/>
            <rFont val="Tahoma"/>
            <family val="2"/>
          </rPr>
          <t>wird automatisch übertragen !!!</t>
        </r>
        <r>
          <rPr>
            <sz val="9"/>
            <rFont val="Tahoma"/>
            <family val="2"/>
          </rPr>
          <t xml:space="preserve">
</t>
        </r>
      </text>
    </comment>
    <comment ref="B20" authorId="1">
      <text>
        <r>
          <rPr>
            <b/>
            <sz val="9"/>
            <rFont val="Tahoma"/>
            <family val="2"/>
          </rPr>
          <t>wird automatisch übertragen !!!</t>
        </r>
        <r>
          <rPr>
            <sz val="9"/>
            <rFont val="Tahoma"/>
            <family val="2"/>
          </rPr>
          <t xml:space="preserve">
</t>
        </r>
      </text>
    </comment>
    <comment ref="B21" authorId="1">
      <text>
        <r>
          <rPr>
            <b/>
            <sz val="9"/>
            <rFont val="Tahoma"/>
            <family val="2"/>
          </rPr>
          <t>wird automatisch übertragen !!!</t>
        </r>
        <r>
          <rPr>
            <sz val="9"/>
            <rFont val="Tahoma"/>
            <family val="2"/>
          </rPr>
          <t xml:space="preserve">
</t>
        </r>
      </text>
    </comment>
    <comment ref="B22" authorId="1">
      <text>
        <r>
          <rPr>
            <b/>
            <sz val="9"/>
            <rFont val="Tahoma"/>
            <family val="2"/>
          </rPr>
          <t>wird automatisch übertragen !!!</t>
        </r>
        <r>
          <rPr>
            <sz val="9"/>
            <rFont val="Tahoma"/>
            <family val="2"/>
          </rPr>
          <t xml:space="preserve">
</t>
        </r>
      </text>
    </comment>
    <comment ref="B23" authorId="1">
      <text>
        <r>
          <rPr>
            <b/>
            <sz val="9"/>
            <rFont val="Tahoma"/>
            <family val="2"/>
          </rPr>
          <t>wird automatisch übertragen !!!</t>
        </r>
        <r>
          <rPr>
            <sz val="9"/>
            <rFont val="Tahoma"/>
            <family val="2"/>
          </rPr>
          <t xml:space="preserve">
</t>
        </r>
      </text>
    </comment>
    <comment ref="B24" authorId="1">
      <text>
        <r>
          <rPr>
            <b/>
            <sz val="9"/>
            <rFont val="Tahoma"/>
            <family val="2"/>
          </rPr>
          <t>wird automatisch übertragen !!!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<sst xmlns="http://schemas.openxmlformats.org/spreadsheetml/2006/main" count="981" uniqueCount="398">
  <si>
    <t>Anleitung und Information zur LSM Meldedatei</t>
  </si>
  <si>
    <r>
      <t xml:space="preserve">Die Tabellen </t>
    </r>
    <r>
      <rPr>
        <b/>
        <sz val="10"/>
        <rFont val="Arial"/>
        <family val="2"/>
      </rPr>
      <t>Einzel-Meldung</t>
    </r>
    <r>
      <rPr>
        <sz val="10"/>
        <rFont val="Arial"/>
        <family val="2"/>
      </rPr>
      <t xml:space="preserve"> und </t>
    </r>
    <r>
      <rPr>
        <b/>
        <sz val="10"/>
        <rFont val="Arial"/>
        <family val="2"/>
      </rPr>
      <t>Mannschaft-Meldung</t>
    </r>
    <r>
      <rPr>
        <sz val="10"/>
        <rFont val="Arial"/>
        <family val="2"/>
      </rPr>
      <t xml:space="preserve"> dienen zur automatischen Erfassung der Meldung mit dem Wettkampfprogramm</t>
    </r>
  </si>
  <si>
    <t>Bitte die Struktur der Tabelle nicht verändern,
da sonst die Daten nicht automatisch gelesen werden können !!!</t>
  </si>
  <si>
    <t>Danach Meldung der Teilnehmer auf den beidenTabellenblättern (Einzel-Meldung u. Mannschaft-Meldung) eingeben.</t>
  </si>
  <si>
    <r>
      <t>Altersklasse</t>
    </r>
    <r>
      <rPr>
        <sz val="10"/>
        <rFont val="Arial"/>
        <family val="2"/>
      </rPr>
      <t xml:space="preserve"> und bei Einzelteilnehmern die Angabe 
</t>
    </r>
    <r>
      <rPr>
        <b/>
        <sz val="10"/>
        <rFont val="Arial"/>
        <family val="2"/>
      </rPr>
      <t>Mannschaft Ja / Nein</t>
    </r>
    <r>
      <rPr>
        <sz val="10"/>
        <rFont val="Arial"/>
        <family val="2"/>
      </rPr>
      <t xml:space="preserve"> können ebenfalls über Dropdown-Buttons ausgewählt werden. </t>
    </r>
  </si>
  <si>
    <r>
      <t xml:space="preserve">Für alle Felder mit beschränkten Eingaben werden die zulässigen Werte
als Hilfe angezeigt, sobald das Feld markiert wird.
Bei unzulässiger Eingabe erfolgt eine Fehlermeldung.
Beispiel:
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Geschlecht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W</t>
    </r>
    <r>
      <rPr>
        <sz val="10"/>
        <rFont val="Arial"/>
        <family val="2"/>
      </rPr>
      <t xml:space="preserve">: Weiblich
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>: Männlich</t>
    </r>
  </si>
  <si>
    <r>
      <t xml:space="preserve"> Bei Problemen mit der Excel-Datei bitte rechtzeitig vor Meldeschluß email an:
 </t>
    </r>
    <r>
      <rPr>
        <b/>
        <sz val="10"/>
        <rFont val="Arial"/>
        <family val="2"/>
      </rPr>
      <t xml:space="preserve"> LS-Meisterschaft@nordrhein.dlrg.de</t>
    </r>
  </si>
  <si>
    <r>
      <t xml:space="preserve">Die anderen Tabellen bitte entsprechend der Überschriften vollständig mit allen vorgegebenen Feldern ausfüllen.
</t>
    </r>
    <r>
      <rPr>
        <sz val="10"/>
        <rFont val="Arial"/>
        <family val="2"/>
      </rPr>
      <t xml:space="preserve">
Einzelne Zellen sind mit </t>
    </r>
    <r>
      <rPr>
        <b/>
        <sz val="10"/>
        <rFont val="Arial"/>
        <family val="2"/>
      </rPr>
      <t>roten Dreiecken</t>
    </r>
    <r>
      <rPr>
        <sz val="10"/>
        <rFont val="Arial"/>
        <family val="2"/>
      </rPr>
      <t xml:space="preserve"> markiert.
Wenn die </t>
    </r>
    <r>
      <rPr>
        <b/>
        <sz val="10"/>
        <rFont val="Arial"/>
        <family val="2"/>
      </rPr>
      <t>Maus</t>
    </r>
    <r>
      <rPr>
        <sz val="10"/>
        <rFont val="Arial"/>
        <family val="2"/>
      </rPr>
      <t xml:space="preserve"> auf diese bewegt wird, wird ein </t>
    </r>
    <r>
      <rPr>
        <b/>
        <sz val="10"/>
        <rFont val="Arial"/>
        <family val="2"/>
      </rPr>
      <t>Hinweis zum jeweiligen Feld</t>
    </r>
    <r>
      <rPr>
        <sz val="10"/>
        <rFont val="Arial"/>
        <family val="2"/>
      </rPr>
      <t xml:space="preserve"> eingeblendet.</t>
    </r>
    <r>
      <rPr>
        <sz val="10"/>
        <rFont val="Arial"/>
        <family val="2"/>
      </rPr>
      <t xml:space="preserve">
</t>
    </r>
  </si>
  <si>
    <r>
      <t xml:space="preserve">Falls die Hilfe nicht sichtbar ist, solltet Ihr die </t>
    </r>
    <r>
      <rPr>
        <b/>
        <sz val="10"/>
        <rFont val="Arial"/>
        <family val="2"/>
      </rPr>
      <t xml:space="preserve">Excel-Einstellung </t>
    </r>
    <r>
      <rPr>
        <sz val="10"/>
        <rFont val="Arial"/>
        <family val="2"/>
      </rPr>
      <t xml:space="preserve">wie folgt anpassen:
Im </t>
    </r>
    <r>
      <rPr>
        <b/>
        <sz val="10"/>
        <rFont val="Arial"/>
        <family val="2"/>
      </rPr>
      <t>Menü Extras</t>
    </r>
    <r>
      <rPr>
        <sz val="10"/>
        <rFont val="Arial"/>
        <family val="2"/>
      </rPr>
      <t xml:space="preserve">: </t>
    </r>
    <r>
      <rPr>
        <b/>
        <sz val="10"/>
        <rFont val="Arial"/>
        <family val="2"/>
      </rPr>
      <t>Optionen</t>
    </r>
    <r>
      <rPr>
        <sz val="10"/>
        <rFont val="Arial"/>
        <family val="2"/>
      </rPr>
      <t xml:space="preserve"> auswählen.
Lasche </t>
    </r>
    <r>
      <rPr>
        <b/>
        <sz val="10"/>
        <rFont val="Arial"/>
        <family val="2"/>
      </rPr>
      <t>Ansicht</t>
    </r>
    <r>
      <rPr>
        <sz val="10"/>
        <rFont val="Arial"/>
        <family val="2"/>
      </rPr>
      <t xml:space="preserve"> auswählen.
Unter </t>
    </r>
    <r>
      <rPr>
        <b/>
        <sz val="10"/>
        <rFont val="Arial"/>
        <family val="2"/>
      </rPr>
      <t>Kommentare: Nur Indikatoren</t>
    </r>
    <r>
      <rPr>
        <sz val="10"/>
        <rFont val="Arial"/>
        <family val="2"/>
      </rPr>
      <t xml:space="preserve"> bzw. </t>
    </r>
    <r>
      <rPr>
        <b/>
        <sz val="10"/>
        <rFont val="Arial"/>
        <family val="2"/>
      </rPr>
      <t>Kommentare und Indikatoren</t>
    </r>
    <r>
      <rPr>
        <sz val="10"/>
        <rFont val="Arial"/>
        <family val="2"/>
      </rPr>
      <t xml:space="preserve"> auswählen.
Dann wird die </t>
    </r>
    <r>
      <rPr>
        <b/>
        <sz val="10"/>
        <rFont val="Arial"/>
        <family val="2"/>
      </rPr>
      <t>Hilfe</t>
    </r>
    <r>
      <rPr>
        <sz val="10"/>
        <rFont val="Arial"/>
        <family val="2"/>
      </rPr>
      <t xml:space="preserve"> unter den </t>
    </r>
    <r>
      <rPr>
        <b/>
        <sz val="10"/>
        <rFont val="Arial"/>
        <family val="2"/>
      </rPr>
      <t xml:space="preserve">roten Dreiecken </t>
    </r>
    <r>
      <rPr>
        <sz val="10"/>
        <rFont val="Arial"/>
        <family val="2"/>
      </rPr>
      <t>sichtbar.</t>
    </r>
  </si>
  <si>
    <t>Meldebogen Landes-Senioren-Meisterschaften</t>
  </si>
  <si>
    <t>Auswahl Ortsgruppe</t>
  </si>
  <si>
    <t xml:space="preserve"> </t>
  </si>
  <si>
    <t xml:space="preserve">Bezirk </t>
  </si>
  <si>
    <t xml:space="preserve">Die Rechnung für unsere Ortsgruppe bitte an folgende Anschrift senden:
Bitte nur eine verantwortliche Person, die die Rechnungen in der Ortsgruppe weiter bearbeitet, benennen
</t>
  </si>
  <si>
    <t>OG</t>
  </si>
  <si>
    <t>Vorname</t>
  </si>
  <si>
    <t>Name</t>
  </si>
  <si>
    <t>email</t>
  </si>
  <si>
    <t>Handy</t>
  </si>
  <si>
    <t>Telefon</t>
  </si>
  <si>
    <t>Fax</t>
  </si>
  <si>
    <t>Straße
Hausnummer</t>
  </si>
  <si>
    <t>PLZ Ort</t>
  </si>
  <si>
    <t>Delegationsleiter / -in</t>
  </si>
  <si>
    <t>Kontrollsummen</t>
  </si>
  <si>
    <t>Einzel</t>
  </si>
  <si>
    <t>Mannschaft</t>
  </si>
  <si>
    <t>Ortsgruppen</t>
  </si>
  <si>
    <t>Kurzbez. OG</t>
  </si>
  <si>
    <t>Bezirke2</t>
  </si>
  <si>
    <t>Kurzbez.</t>
  </si>
  <si>
    <t>Aachen</t>
  </si>
  <si>
    <t>AC</t>
  </si>
  <si>
    <t>Altersklasse_E</t>
  </si>
  <si>
    <t>Altersklasse_M</t>
  </si>
  <si>
    <t>Wettkampf</t>
  </si>
  <si>
    <t>Geschlecht</t>
  </si>
  <si>
    <t>Verpflegung</t>
  </si>
  <si>
    <t>EinsatzGebiet</t>
  </si>
  <si>
    <t>JaNein</t>
  </si>
  <si>
    <t>=Listen!$E$2:$E$3</t>
  </si>
  <si>
    <t>?</t>
  </si>
  <si>
    <t>Alpen</t>
  </si>
  <si>
    <t>Alp</t>
  </si>
  <si>
    <t>E</t>
  </si>
  <si>
    <t>F</t>
  </si>
  <si>
    <t>HLW</t>
  </si>
  <si>
    <t>Ja</t>
  </si>
  <si>
    <t>Bonn</t>
  </si>
  <si>
    <t>BN</t>
  </si>
  <si>
    <t>AK 25</t>
  </si>
  <si>
    <t>AK 100</t>
  </si>
  <si>
    <t>M</t>
  </si>
  <si>
    <t>V</t>
  </si>
  <si>
    <t>SH</t>
  </si>
  <si>
    <t>Nein</t>
  </si>
  <si>
    <t>Aldenhoven</t>
  </si>
  <si>
    <t>Kreis Düren</t>
  </si>
  <si>
    <t>Brühl</t>
  </si>
  <si>
    <t>Brü</t>
  </si>
  <si>
    <t>AK 30</t>
  </si>
  <si>
    <t>AK 120</t>
  </si>
  <si>
    <t>W</t>
  </si>
  <si>
    <t>Kreis Wesel</t>
  </si>
  <si>
    <t>Homberg</t>
  </si>
  <si>
    <t>Hom</t>
  </si>
  <si>
    <t>AK 35</t>
  </si>
  <si>
    <t>AK 140</t>
  </si>
  <si>
    <t>Alsdorf</t>
  </si>
  <si>
    <t>Erkelenz</t>
  </si>
  <si>
    <t>Erk</t>
  </si>
  <si>
    <t>AK 40</t>
  </si>
  <si>
    <t>AK 170</t>
  </si>
  <si>
    <t>Angerland</t>
  </si>
  <si>
    <t>Kreis Mettmann</t>
  </si>
  <si>
    <t>Goch</t>
  </si>
  <si>
    <t>Goc</t>
  </si>
  <si>
    <t>AK 45</t>
  </si>
  <si>
    <t>AK 200</t>
  </si>
  <si>
    <t>Anrath</t>
  </si>
  <si>
    <t>Kreis Viersen</t>
  </si>
  <si>
    <t>Hochneukirch</t>
  </si>
  <si>
    <t>HNK</t>
  </si>
  <si>
    <t>AK 50</t>
  </si>
  <si>
    <t>AK 240</t>
  </si>
  <si>
    <t>Bad Godesberg</t>
  </si>
  <si>
    <t>BGo</t>
  </si>
  <si>
    <t>Hürth</t>
  </si>
  <si>
    <t>Hür</t>
  </si>
  <si>
    <t>AK 55</t>
  </si>
  <si>
    <t>AK 280+</t>
  </si>
  <si>
    <t>Bad Honnef-Unkel</t>
  </si>
  <si>
    <t>BHU</t>
  </si>
  <si>
    <t>Rhein-Sieg Kreis</t>
  </si>
  <si>
    <t>Kempen</t>
  </si>
  <si>
    <t>Kem</t>
  </si>
  <si>
    <t>AK 60</t>
  </si>
  <si>
    <t>Baeesweiler</t>
  </si>
  <si>
    <t>Kerpen</t>
  </si>
  <si>
    <t>Ker</t>
  </si>
  <si>
    <t>AK 65</t>
  </si>
  <si>
    <t>Bedburg-Hau</t>
  </si>
  <si>
    <t>BeH</t>
  </si>
  <si>
    <t>Kreis Kleve</t>
  </si>
  <si>
    <t>Königswinter</t>
  </si>
  <si>
    <t>Kön</t>
  </si>
  <si>
    <t>AK 70</t>
  </si>
  <si>
    <t>Bedburg-Kaster</t>
  </si>
  <si>
    <t>BeK</t>
  </si>
  <si>
    <t>Rhein-Erft-Kreis</t>
  </si>
  <si>
    <t>Korchenbroich</t>
  </si>
  <si>
    <t>Kor</t>
  </si>
  <si>
    <t>AK 75</t>
  </si>
  <si>
    <t>Bensberg</t>
  </si>
  <si>
    <t>Rheinisch-Bergischer Kreis</t>
  </si>
  <si>
    <t>Langenberg</t>
  </si>
  <si>
    <t>Lab</t>
  </si>
  <si>
    <t>AK 80</t>
  </si>
  <si>
    <t>Bergheim</t>
  </si>
  <si>
    <t>Langenfeld</t>
  </si>
  <si>
    <t>Laf</t>
  </si>
  <si>
    <t>AK 85</t>
  </si>
  <si>
    <t>Bergisch-Gladbach</t>
  </si>
  <si>
    <t>BG</t>
  </si>
  <si>
    <t>Mönchengladbach</t>
  </si>
  <si>
    <t>MG</t>
  </si>
  <si>
    <t>Bergneustadt</t>
  </si>
  <si>
    <t>Oberbergischer Kreis</t>
  </si>
  <si>
    <t>Oberbruch</t>
  </si>
  <si>
    <t>Obe</t>
  </si>
  <si>
    <t>Beuel</t>
  </si>
  <si>
    <t>Rheindahlen</t>
  </si>
  <si>
    <t>Rhd</t>
  </si>
  <si>
    <t>Birgden</t>
  </si>
  <si>
    <t>Kreis Heinsberg</t>
  </si>
  <si>
    <t>Rheurdt</t>
  </si>
  <si>
    <t>Rhe</t>
  </si>
  <si>
    <t>Bockum</t>
  </si>
  <si>
    <t>Krefeld</t>
  </si>
  <si>
    <t>Siegburg</t>
  </si>
  <si>
    <t>SU</t>
  </si>
  <si>
    <t>Titz</t>
  </si>
  <si>
    <t>Ti</t>
  </si>
  <si>
    <t>Brüggen-Bracht</t>
  </si>
  <si>
    <t>BrB</t>
  </si>
  <si>
    <t>Tönisvorst</t>
  </si>
  <si>
    <t>Tön</t>
  </si>
  <si>
    <t>Velbert</t>
  </si>
  <si>
    <t>Vel</t>
  </si>
  <si>
    <t>Burscheid</t>
  </si>
  <si>
    <t>Waldfeucht</t>
  </si>
  <si>
    <t>Wal</t>
  </si>
  <si>
    <t>Dinslaken</t>
  </si>
  <si>
    <t>Weeze</t>
  </si>
  <si>
    <t>Wee</t>
  </si>
  <si>
    <t>Dormagen</t>
  </si>
  <si>
    <t>Rhein-Kreis Neuss</t>
  </si>
  <si>
    <t>Wesseling</t>
  </si>
  <si>
    <t>Wes</t>
  </si>
  <si>
    <t>Duisburg</t>
  </si>
  <si>
    <t>DU</t>
  </si>
  <si>
    <t>Wickrath</t>
  </si>
  <si>
    <t>Wic</t>
  </si>
  <si>
    <t>Dülken</t>
  </si>
  <si>
    <t>Wuppertal</t>
  </si>
  <si>
    <t>Dünnwald</t>
  </si>
  <si>
    <t>Köln</t>
  </si>
  <si>
    <t>Düren</t>
  </si>
  <si>
    <t>Düsseldorf</t>
  </si>
  <si>
    <t>D</t>
  </si>
  <si>
    <t>Bezirke</t>
  </si>
  <si>
    <t>Eitdorf</t>
  </si>
  <si>
    <t>Elsdorf</t>
  </si>
  <si>
    <t>Emmerich</t>
  </si>
  <si>
    <t>REK</t>
  </si>
  <si>
    <t>Engelskirchen</t>
  </si>
  <si>
    <t>Eschweiler</t>
  </si>
  <si>
    <t>Essen</t>
  </si>
  <si>
    <t>Erftstadt</t>
  </si>
  <si>
    <t>Herzogenrath</t>
  </si>
  <si>
    <t>K</t>
  </si>
  <si>
    <t>Hoengen</t>
  </si>
  <si>
    <t>KR</t>
  </si>
  <si>
    <t>Erkrath</t>
  </si>
  <si>
    <t>Err</t>
  </si>
  <si>
    <t>Stolberg</t>
  </si>
  <si>
    <t>DN</t>
  </si>
  <si>
    <t>Weisweiler</t>
  </si>
  <si>
    <t>Kreis Euskirchen</t>
  </si>
  <si>
    <t>EUS</t>
  </si>
  <si>
    <t>Würselen</t>
  </si>
  <si>
    <t>HS</t>
  </si>
  <si>
    <t>Euskirchen</t>
  </si>
  <si>
    <t>KLE</t>
  </si>
  <si>
    <t>Frechen</t>
  </si>
  <si>
    <t>ME</t>
  </si>
  <si>
    <t>Gangelt</t>
  </si>
  <si>
    <t>Hardtberg</t>
  </si>
  <si>
    <t>Vie</t>
  </si>
  <si>
    <t>Geilenkirchen</t>
  </si>
  <si>
    <t>WES</t>
  </si>
  <si>
    <t>Geldern-Walbeck</t>
  </si>
  <si>
    <t>Leverkusen</t>
  </si>
  <si>
    <t>LEV</t>
  </si>
  <si>
    <t>Gerderath</t>
  </si>
  <si>
    <t>Rheinhausen</t>
  </si>
  <si>
    <t>Mülheim a. d. R.</t>
  </si>
  <si>
    <t>MH</t>
  </si>
  <si>
    <t>Grefrath</t>
  </si>
  <si>
    <t>Walsum</t>
  </si>
  <si>
    <t>OBK</t>
  </si>
  <si>
    <t>Grevenbroich</t>
  </si>
  <si>
    <t>GV</t>
  </si>
  <si>
    <t>Oberhausen</t>
  </si>
  <si>
    <t>OB</t>
  </si>
  <si>
    <t>Gummersbach</t>
  </si>
  <si>
    <t>Remscheid</t>
  </si>
  <si>
    <t>RS</t>
  </si>
  <si>
    <t>Haan</t>
  </si>
  <si>
    <t>RBK</t>
  </si>
  <si>
    <t>RKN</t>
  </si>
  <si>
    <t>Heiligenhaus</t>
  </si>
  <si>
    <t>RSK</t>
  </si>
  <si>
    <t>Heimbach</t>
  </si>
  <si>
    <t>Heb</t>
  </si>
  <si>
    <t>Solingen</t>
  </si>
  <si>
    <t>SG</t>
  </si>
  <si>
    <t>Heinsberg</t>
  </si>
  <si>
    <t>Hennef</t>
  </si>
  <si>
    <t>Hilden</t>
  </si>
  <si>
    <t>Pulheim</t>
  </si>
  <si>
    <t>Hückelhoven</t>
  </si>
  <si>
    <t>Hüh</t>
  </si>
  <si>
    <t>Köln rechtsrh. Süd</t>
  </si>
  <si>
    <t>Hückeswagen</t>
  </si>
  <si>
    <t>Hüw</t>
  </si>
  <si>
    <t>Köln-Mitte</t>
  </si>
  <si>
    <t>Hünxe</t>
  </si>
  <si>
    <t>Köln-Nord</t>
  </si>
  <si>
    <t>Köln-West</t>
  </si>
  <si>
    <t>Issum-Sevelen</t>
  </si>
  <si>
    <t>Porz</t>
  </si>
  <si>
    <t>Jülich</t>
  </si>
  <si>
    <t>Rodenkirchen</t>
  </si>
  <si>
    <t>Kaarst</t>
  </si>
  <si>
    <t>Wahn</t>
  </si>
  <si>
    <t>Kall</t>
  </si>
  <si>
    <t>Kamp-Linfort</t>
  </si>
  <si>
    <t>Kapellen</t>
  </si>
  <si>
    <t>Linn</t>
  </si>
  <si>
    <t>KK</t>
  </si>
  <si>
    <t>Uerdingen</t>
  </si>
  <si>
    <t>Kerken</t>
  </si>
  <si>
    <t>Kek</t>
  </si>
  <si>
    <t>Kep</t>
  </si>
  <si>
    <t>Kevelaer</t>
  </si>
  <si>
    <t>Kirchhoven</t>
  </si>
  <si>
    <t>Kleve</t>
  </si>
  <si>
    <t>Linnich</t>
  </si>
  <si>
    <t>KSü</t>
  </si>
  <si>
    <t>Niederzier</t>
  </si>
  <si>
    <t>Kmi</t>
  </si>
  <si>
    <t>Kno</t>
  </si>
  <si>
    <t>Kwe</t>
  </si>
  <si>
    <t>Mechernich</t>
  </si>
  <si>
    <t>Korschenbroich</t>
  </si>
  <si>
    <t>Kürten</t>
  </si>
  <si>
    <t>Leichlingen</t>
  </si>
  <si>
    <t>Lindlar</t>
  </si>
  <si>
    <t>Lil</t>
  </si>
  <si>
    <t>Lih</t>
  </si>
  <si>
    <t>Übach-Palenberg</t>
  </si>
  <si>
    <t>Lülsdorf</t>
  </si>
  <si>
    <t>Marienheide</t>
  </si>
  <si>
    <t>Wassenberg</t>
  </si>
  <si>
    <t>Wegberg</t>
  </si>
  <si>
    <t>Meerbusch</t>
  </si>
  <si>
    <t>Mettmann</t>
  </si>
  <si>
    <t>Moers</t>
  </si>
  <si>
    <t>MO</t>
  </si>
  <si>
    <t>Moers-Rheinkamp</t>
  </si>
  <si>
    <t>MoR</t>
  </si>
  <si>
    <t>Monheim</t>
  </si>
  <si>
    <t>Morsbach</t>
  </si>
  <si>
    <t>Mühlheim</t>
  </si>
  <si>
    <t>Nettetal</t>
  </si>
  <si>
    <t>Rees</t>
  </si>
  <si>
    <t>Neukirchen-Vluyn</t>
  </si>
  <si>
    <t>Rheurdt-Schaephuysen</t>
  </si>
  <si>
    <t>Neuss</t>
  </si>
  <si>
    <t>NE</t>
  </si>
  <si>
    <t>Straelen</t>
  </si>
  <si>
    <t>Neviges</t>
  </si>
  <si>
    <t>Niederkrüchen</t>
  </si>
  <si>
    <t>Nik</t>
  </si>
  <si>
    <t>Niz</t>
  </si>
  <si>
    <t>Nümbrecht</t>
  </si>
  <si>
    <t>Obb</t>
  </si>
  <si>
    <t>Oberpleis</t>
  </si>
  <si>
    <t>Obp</t>
  </si>
  <si>
    <t>Orsoy</t>
  </si>
  <si>
    <t>Overath</t>
  </si>
  <si>
    <t>Radevormwald</t>
  </si>
  <si>
    <t>Ratingen</t>
  </si>
  <si>
    <t>Re</t>
  </si>
  <si>
    <t>Wühlfrath</t>
  </si>
  <si>
    <t>Reichshof</t>
  </si>
  <si>
    <t>Rheinberg</t>
  </si>
  <si>
    <t>Rhb</t>
  </si>
  <si>
    <t>Rhh</t>
  </si>
  <si>
    <t>Rheydt</t>
  </si>
  <si>
    <t>Ry</t>
  </si>
  <si>
    <t>Schwalmtal</t>
  </si>
  <si>
    <t>Rösrath</t>
  </si>
  <si>
    <t>Süchteln</t>
  </si>
  <si>
    <t>Ruppichteroth</t>
  </si>
  <si>
    <t>Sankt Augustin</t>
  </si>
  <si>
    <t>SAu</t>
  </si>
  <si>
    <t>Viersen</t>
  </si>
  <si>
    <t>Swt</t>
  </si>
  <si>
    <t>Willich</t>
  </si>
  <si>
    <t>Troisdorf</t>
  </si>
  <si>
    <t>Voerde</t>
  </si>
  <si>
    <t>Wesel</t>
  </si>
  <si>
    <t>Xanten</t>
  </si>
  <si>
    <t>Vohwinkel</t>
  </si>
  <si>
    <t>Waldbröl</t>
  </si>
  <si>
    <t>Wab</t>
  </si>
  <si>
    <t>Waf</t>
  </si>
  <si>
    <t>Wermelskirchen</t>
  </si>
  <si>
    <t>Wermelskirchen-Dhünn</t>
  </si>
  <si>
    <t>WDh</t>
  </si>
  <si>
    <t>Wel</t>
  </si>
  <si>
    <t>Wiehl</t>
  </si>
  <si>
    <t>Wipperfürth</t>
  </si>
  <si>
    <t>Wuppertal Polizei</t>
  </si>
  <si>
    <t>WPo</t>
  </si>
  <si>
    <t>Wuppertal-Elberfeld</t>
  </si>
  <si>
    <t>WuE</t>
  </si>
  <si>
    <t>Xa</t>
  </si>
  <si>
    <t xml:space="preserve">G  E  S  A  M  T  M  E  L  D  E  B  O  G  E  N              </t>
  </si>
  <si>
    <t xml:space="preserve">Seniorenmeisterschaften im Rettungsschwimmen </t>
  </si>
  <si>
    <t>Einzel- und Mannschaftswettbewerb</t>
  </si>
  <si>
    <t xml:space="preserve">              </t>
  </si>
  <si>
    <t>Deutsche Lebens-Rettungs-Gesellschaft</t>
  </si>
  <si>
    <t>Landesverband Nordrhein e. V.</t>
  </si>
  <si>
    <t>Meldende Gliederung:</t>
  </si>
  <si>
    <t xml:space="preserve">Einzelteilnehmer á </t>
  </si>
  <si>
    <t xml:space="preserve">Startgebühr = </t>
  </si>
  <si>
    <t>Mannschaften á</t>
  </si>
  <si>
    <t>Teilnehmer/Gäste an der Abendveranstaltung á</t>
  </si>
  <si>
    <t xml:space="preserve"> = </t>
  </si>
  <si>
    <t>Teilnehmer möchten vegetarisch essen</t>
  </si>
  <si>
    <t xml:space="preserve">Gesamtbetrag = </t>
  </si>
  <si>
    <t>Die Gebühren werden mit der Meldung fällig und nach Rechnungslegung durch die Geschäftsstelle des Landesverbandes Nordrhein e.V. eingezogen.
Die meldenden Gliederungen erkennen mit der Meldung die Teilnahme am SEPA-Lastschrifteinzugsverfahren an.</t>
  </si>
  <si>
    <t>Einzel-Meldung</t>
  </si>
  <si>
    <t>Altersklasse</t>
  </si>
  <si>
    <t>Nachname</t>
  </si>
  <si>
    <t>Jahr-gang</t>
  </si>
  <si>
    <t>Geburtstag</t>
  </si>
  <si>
    <t>Gliederung / Ortsgruppe</t>
  </si>
  <si>
    <t>Bezirk</t>
  </si>
  <si>
    <t>Punkte</t>
  </si>
  <si>
    <t>Start in Mann-schaft</t>
  </si>
  <si>
    <t>Mannschafts-Meldung</t>
  </si>
  <si>
    <t>Platz</t>
  </si>
  <si>
    <t>Kontroll-vermerk / Zulassung</t>
  </si>
  <si>
    <t>Vorname
Mitglied 1</t>
  </si>
  <si>
    <t>Nachname
Mitglied 1</t>
  </si>
  <si>
    <t>Jahrgang
Mitglied 1</t>
  </si>
  <si>
    <t>Geburtstag
Mitglied 1</t>
  </si>
  <si>
    <t>Vorname
Mitglied 2</t>
  </si>
  <si>
    <t>Nachname
Mitglied 2</t>
  </si>
  <si>
    <t>Jahrgang
Mitglied 2</t>
  </si>
  <si>
    <t>Geburtstag
Mitglied 2</t>
  </si>
  <si>
    <t>Vorname
Mitglied 3</t>
  </si>
  <si>
    <t>Nachname
Mitglied 3</t>
  </si>
  <si>
    <t>Jahrgang
Mitglied 3</t>
  </si>
  <si>
    <t>Geburtstag
Mitglied 3</t>
  </si>
  <si>
    <t>Vorname
Mitglied 4</t>
  </si>
  <si>
    <t>Nachname
Mitglied 4</t>
  </si>
  <si>
    <t>Jahrgang
Mitglied 4</t>
  </si>
  <si>
    <t>Geburtstag
Mitglied 4</t>
  </si>
  <si>
    <t>Vorname
Mitglied 5</t>
  </si>
  <si>
    <t>Nachname
Mitglied 5</t>
  </si>
  <si>
    <t>Jahrgang
Mitglied 5</t>
  </si>
  <si>
    <t>Geburtstag
Mitglied 5</t>
  </si>
  <si>
    <r>
      <t xml:space="preserve">Zunächst in der Tabelle </t>
    </r>
    <r>
      <rPr>
        <b/>
        <sz val="10"/>
        <rFont val="Arial"/>
        <family val="2"/>
      </rPr>
      <t>Ansprechpartner-Meldung</t>
    </r>
    <r>
      <rPr>
        <sz val="10"/>
        <rFont val="Arial"/>
        <family val="2"/>
      </rPr>
      <t xml:space="preserve">
im Feld &lt;</t>
    </r>
    <r>
      <rPr>
        <b/>
        <sz val="10"/>
        <rFont val="Arial"/>
        <family val="2"/>
      </rPr>
      <t>C2/D2&gt;</t>
    </r>
    <r>
      <rPr>
        <sz val="10"/>
        <rFont val="Arial"/>
        <family val="2"/>
      </rPr>
      <t xml:space="preserve"> die Ortsgruppe auswählen:
1. Feld mit der Maus markieren
2. Auf Dropdown-Button (Pfeil) klicken und Ortsgruppe auswählen
</t>
    </r>
    <r>
      <rPr>
        <sz val="10"/>
        <color indexed="10"/>
        <rFont val="Arial"/>
        <family val="2"/>
      </rPr>
      <t>-- Es wird die ausgewählte Ortsgruppe in alle Tabellenblättern übertragen --</t>
    </r>
  </si>
  <si>
    <t>Um das Datenvolumen gering zu halten und die Zuordnung der Unterlagen zu erleichtern, bitten wir alle Dateien gezippt der email beizufügen und folgende Namenskonventionen für die Datei einzuhalten:
• LSM2017_OG_Datum_Meldung.zip     (ZIP-Datei)
• LSM2017_OG_Meldung.xls                (Excel-Datei Meldung)
• LSM2017_OG_Selbsterklärung.pdf      (pdf-Datei Selbsterklärungen)
 Bsp.: LSM2017_OG-Name_20171014_Meldung.xls
 Das Versenden eines schriftlichen Kontrollauszugs mit der Post an die Veranstaltungsleitung
 entfällt.
 Meldungen in Papierform werden nicht berücksichtigt.</t>
  </si>
  <si>
    <t>Intern</t>
  </si>
  <si>
    <t>KR-Stufe</t>
  </si>
  <si>
    <t>gültig
bis</t>
  </si>
  <si>
    <t>Ortsgruppe</t>
  </si>
  <si>
    <t>Abend-
ver-
anstaltung</t>
  </si>
  <si>
    <t>Kampfrichter-Meldung</t>
  </si>
  <si>
    <r>
      <t xml:space="preserve">Die fertige Meldung ist spätestens bis zum Meldeschluß am </t>
    </r>
    <r>
      <rPr>
        <b/>
        <sz val="10"/>
        <rFont val="Arial"/>
        <family val="2"/>
      </rPr>
      <t>Freitag den 05. Oktober 2018</t>
    </r>
    <r>
      <rPr>
        <sz val="10"/>
        <rFont val="Arial"/>
        <family val="2"/>
      </rPr>
      <t xml:space="preserve">
als Excel-Datei per email an
            </t>
    </r>
    <r>
      <rPr>
        <b/>
        <sz val="10"/>
        <rFont val="Arial"/>
        <family val="2"/>
      </rPr>
      <t xml:space="preserve"> LS-Meisterschaft@nordrhein.dlrg.de</t>
    </r>
    <r>
      <rPr>
        <sz val="10"/>
        <rFont val="Arial"/>
        <family val="2"/>
      </rPr>
      <t xml:space="preserve">
zu senden
Sie besteht aus folgenden Unterlagen:
• Excel-Datei Meldeunterlagen_2018.xls mit den Tabellen: 
  Ansprechpartner-Meldung
  Einzel-Meldung 
  Mannschaft-Meldung
  Gesamtmeldebogen</t>
    </r>
  </si>
  <si>
    <t>2018</t>
  </si>
  <si>
    <t>am 03. November 2018 in Geilenkirchen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</si>
</sst>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m:ss.00"/>
    <numFmt numFmtId="166" formatCode="mm:ss.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5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DLRG Univers 55 Roman"/>
      <family val="0"/>
    </font>
    <font>
      <b/>
      <sz val="14"/>
      <name val="DLRG Univers 55 Roman"/>
      <family val="0"/>
    </font>
    <font>
      <b/>
      <sz val="14"/>
      <color indexed="14"/>
      <name val="DLRG Univers 55 Roman"/>
      <family val="0"/>
    </font>
    <font>
      <sz val="14"/>
      <color indexed="14"/>
      <name val="DLRG Univers 55 Roman"/>
      <family val="0"/>
    </font>
    <font>
      <sz val="14"/>
      <name val="DLRG Univers 55 Roman"/>
      <family val="0"/>
    </font>
    <font>
      <b/>
      <sz val="10"/>
      <name val="DLRG Univers 55 Roman"/>
      <family val="0"/>
    </font>
    <font>
      <b/>
      <sz val="16"/>
      <name val="DLRG Univers 55 Roman"/>
      <family val="0"/>
    </font>
    <font>
      <sz val="14"/>
      <color indexed="10"/>
      <name val="Arial"/>
      <family val="2"/>
    </font>
    <font>
      <sz val="14"/>
      <name val="Arial"/>
      <family val="2"/>
    </font>
    <font>
      <sz val="10.5"/>
      <name val="Arial"/>
      <family val="2"/>
    </font>
    <font>
      <b/>
      <sz val="2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10"/>
      <name val="Arial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3"/>
      <name val="Arial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FF00"/>
      <name val="Arial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41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155">
    <xf numFmtId="0" fontId="0" fillId="0" borderId="0" xfId="0" applyFont="1" applyAlignment="1">
      <alignment/>
    </xf>
    <xf numFmtId="0" fontId="3" fillId="0" borderId="0" xfId="53" applyFont="1" applyAlignment="1">
      <alignment horizontal="center" vertical="center"/>
      <protection/>
    </xf>
    <xf numFmtId="0" fontId="2" fillId="0" borderId="0" xfId="53" applyAlignment="1">
      <alignment wrapText="1"/>
      <protection/>
    </xf>
    <xf numFmtId="0" fontId="2" fillId="0" borderId="0" xfId="53" applyAlignment="1">
      <alignment vertical="center" wrapText="1"/>
      <protection/>
    </xf>
    <xf numFmtId="0" fontId="2" fillId="0" borderId="0" xfId="53">
      <alignment/>
      <protection/>
    </xf>
    <xf numFmtId="0" fontId="4" fillId="0" borderId="0" xfId="53" applyFont="1" applyAlignment="1">
      <alignment vertical="center" wrapText="1"/>
      <protection/>
    </xf>
    <xf numFmtId="0" fontId="2" fillId="0" borderId="0" xfId="53" applyAlignment="1">
      <alignment vertical="top"/>
      <protection/>
    </xf>
    <xf numFmtId="0" fontId="2" fillId="0" borderId="0" xfId="53" applyAlignment="1">
      <alignment vertical="center"/>
      <protection/>
    </xf>
    <xf numFmtId="0" fontId="4" fillId="0" borderId="0" xfId="53" applyFont="1" applyAlignment="1">
      <alignment wrapText="1"/>
      <protection/>
    </xf>
    <xf numFmtId="0" fontId="2" fillId="0" borderId="0" xfId="53" applyFont="1" applyAlignment="1">
      <alignment vertical="center" wrapText="1"/>
      <protection/>
    </xf>
    <xf numFmtId="0" fontId="6" fillId="0" borderId="0" xfId="53" applyFont="1">
      <alignment/>
      <protection/>
    </xf>
    <xf numFmtId="0" fontId="2" fillId="0" borderId="0" xfId="53" applyFont="1" applyAlignment="1">
      <alignment wrapText="1"/>
      <protection/>
    </xf>
    <xf numFmtId="49" fontId="7" fillId="33" borderId="10" xfId="53" applyNumberFormat="1" applyFont="1" applyFill="1" applyBorder="1" applyAlignment="1">
      <alignment vertical="center"/>
      <protection/>
    </xf>
    <xf numFmtId="49" fontId="4" fillId="33" borderId="11" xfId="53" applyNumberFormat="1" applyFont="1" applyFill="1" applyBorder="1" applyAlignment="1">
      <alignment vertical="center"/>
      <protection/>
    </xf>
    <xf numFmtId="49" fontId="2" fillId="33" borderId="11" xfId="53" applyNumberFormat="1" applyFill="1" applyBorder="1" applyAlignment="1">
      <alignment vertical="center"/>
      <protection/>
    </xf>
    <xf numFmtId="49" fontId="7" fillId="33" borderId="11" xfId="53" applyNumberFormat="1" applyFont="1" applyFill="1" applyBorder="1" applyAlignment="1">
      <alignment horizontal="center" vertical="center"/>
      <protection/>
    </xf>
    <xf numFmtId="1" fontId="2" fillId="33" borderId="12" xfId="53" applyNumberFormat="1" applyFill="1" applyBorder="1" applyAlignment="1">
      <alignment horizontal="right" vertical="center"/>
      <protection/>
    </xf>
    <xf numFmtId="0" fontId="2" fillId="34" borderId="11" xfId="53" applyFill="1" applyBorder="1" applyAlignment="1">
      <alignment vertical="center"/>
      <protection/>
    </xf>
    <xf numFmtId="0" fontId="2" fillId="33" borderId="0" xfId="53" applyFill="1" applyAlignment="1">
      <alignment vertical="center"/>
      <protection/>
    </xf>
    <xf numFmtId="0" fontId="2" fillId="0" borderId="0" xfId="53" applyFont="1" applyFill="1" applyAlignment="1" applyProtection="1">
      <alignment vertical="center"/>
      <protection/>
    </xf>
    <xf numFmtId="49" fontId="7" fillId="33" borderId="13" xfId="53" applyNumberFormat="1" applyFont="1" applyFill="1" applyBorder="1" applyAlignment="1">
      <alignment vertical="center"/>
      <protection/>
    </xf>
    <xf numFmtId="49" fontId="4" fillId="33" borderId="0" xfId="53" applyNumberFormat="1" applyFont="1" applyFill="1" applyBorder="1" applyAlignment="1">
      <alignment vertical="center"/>
      <protection/>
    </xf>
    <xf numFmtId="1" fontId="9" fillId="33" borderId="0" xfId="53" applyNumberFormat="1" applyFont="1" applyFill="1" applyBorder="1" applyAlignment="1">
      <alignment horizontal="left" vertical="center"/>
      <protection/>
    </xf>
    <xf numFmtId="1" fontId="66" fillId="33" borderId="0" xfId="53" applyNumberFormat="1" applyFont="1" applyFill="1" applyBorder="1" applyAlignment="1">
      <alignment horizontal="left" vertical="center"/>
      <protection/>
    </xf>
    <xf numFmtId="0" fontId="2" fillId="34" borderId="0" xfId="53" applyFill="1" applyBorder="1" applyAlignment="1">
      <alignment vertical="center"/>
      <protection/>
    </xf>
    <xf numFmtId="0" fontId="10" fillId="0" borderId="0" xfId="53" applyFont="1" applyFill="1" applyAlignment="1" applyProtection="1">
      <alignment vertical="center" wrapText="1"/>
      <protection/>
    </xf>
    <xf numFmtId="49" fontId="6" fillId="33" borderId="14" xfId="53" applyNumberFormat="1" applyFont="1" applyFill="1" applyBorder="1" applyAlignment="1">
      <alignment vertical="center"/>
      <protection/>
    </xf>
    <xf numFmtId="49" fontId="2" fillId="33" borderId="15" xfId="53" applyNumberFormat="1" applyFill="1" applyBorder="1" applyAlignment="1">
      <alignment vertical="center"/>
      <protection/>
    </xf>
    <xf numFmtId="0" fontId="6" fillId="33" borderId="15" xfId="53" applyNumberFormat="1" applyFont="1" applyFill="1" applyBorder="1" applyAlignment="1">
      <alignment vertical="center"/>
      <protection/>
    </xf>
    <xf numFmtId="1" fontId="2" fillId="33" borderId="16" xfId="53" applyNumberFormat="1" applyFill="1" applyBorder="1" applyAlignment="1">
      <alignment horizontal="right" vertical="center"/>
      <protection/>
    </xf>
    <xf numFmtId="0" fontId="2" fillId="34" borderId="15" xfId="53" applyFill="1" applyBorder="1" applyAlignment="1">
      <alignment vertical="center"/>
      <protection/>
    </xf>
    <xf numFmtId="49" fontId="2" fillId="0" borderId="0" xfId="53" applyNumberFormat="1" applyFont="1" applyFill="1" applyAlignment="1" applyProtection="1">
      <alignment vertical="center"/>
      <protection/>
    </xf>
    <xf numFmtId="0" fontId="10" fillId="0" borderId="17" xfId="53" applyFont="1" applyFill="1" applyBorder="1" applyAlignment="1" applyProtection="1">
      <alignment vertical="center" wrapText="1"/>
      <protection/>
    </xf>
    <xf numFmtId="0" fontId="10" fillId="0" borderId="18" xfId="53" applyFont="1" applyFill="1" applyBorder="1" applyAlignment="1" applyProtection="1">
      <alignment vertical="center" wrapText="1"/>
      <protection/>
    </xf>
    <xf numFmtId="49" fontId="10" fillId="0" borderId="18" xfId="53" applyNumberFormat="1" applyFont="1" applyFill="1" applyBorder="1" applyAlignment="1" applyProtection="1">
      <alignment vertical="center" wrapText="1"/>
      <protection/>
    </xf>
    <xf numFmtId="0" fontId="10" fillId="0" borderId="19" xfId="53" applyFont="1" applyFill="1" applyBorder="1" applyAlignment="1" applyProtection="1">
      <alignment vertical="center" wrapText="1"/>
      <protection/>
    </xf>
    <xf numFmtId="0" fontId="2" fillId="33" borderId="20" xfId="53" applyFont="1" applyFill="1" applyBorder="1" applyAlignment="1" applyProtection="1">
      <alignment vertical="center"/>
      <protection/>
    </xf>
    <xf numFmtId="0" fontId="2" fillId="0" borderId="21" xfId="53" applyFont="1" applyFill="1" applyBorder="1" applyAlignment="1" applyProtection="1">
      <alignment vertical="center"/>
      <protection locked="0"/>
    </xf>
    <xf numFmtId="0" fontId="11" fillId="0" borderId="21" xfId="48" applyFill="1" applyBorder="1" applyAlignment="1" applyProtection="1">
      <alignment vertical="center" shrinkToFit="1"/>
      <protection locked="0"/>
    </xf>
    <xf numFmtId="49" fontId="2" fillId="0" borderId="21" xfId="53" applyNumberFormat="1" applyFont="1" applyFill="1" applyBorder="1" applyAlignment="1" applyProtection="1">
      <alignment vertical="center"/>
      <protection locked="0"/>
    </xf>
    <xf numFmtId="0" fontId="2" fillId="0" borderId="21" xfId="53" applyFont="1" applyFill="1" applyBorder="1" applyAlignment="1" applyProtection="1">
      <alignment vertical="center" wrapText="1" shrinkToFit="1"/>
      <protection locked="0"/>
    </xf>
    <xf numFmtId="0" fontId="2" fillId="0" borderId="22" xfId="53" applyFont="1" applyFill="1" applyBorder="1" applyAlignment="1" applyProtection="1">
      <alignment vertical="center"/>
      <protection locked="0"/>
    </xf>
    <xf numFmtId="0" fontId="2" fillId="0" borderId="18" xfId="53" applyFont="1" applyFill="1" applyBorder="1" applyAlignment="1" applyProtection="1">
      <alignment vertical="center"/>
      <protection locked="0"/>
    </xf>
    <xf numFmtId="0" fontId="11" fillId="0" borderId="18" xfId="48" applyFill="1" applyBorder="1" applyAlignment="1" applyProtection="1">
      <alignment vertical="center" shrinkToFit="1"/>
      <protection locked="0"/>
    </xf>
    <xf numFmtId="0" fontId="67" fillId="0" borderId="18" xfId="0" applyFont="1" applyFill="1" applyBorder="1" applyAlignment="1">
      <alignment horizontal="left" wrapText="1"/>
    </xf>
    <xf numFmtId="49" fontId="2" fillId="0" borderId="18" xfId="53" applyNumberFormat="1" applyFont="1" applyFill="1" applyBorder="1" applyAlignment="1" applyProtection="1">
      <alignment vertical="center"/>
      <protection locked="0"/>
    </xf>
    <xf numFmtId="49" fontId="2" fillId="0" borderId="19" xfId="53" applyNumberFormat="1" applyFont="1" applyFill="1" applyBorder="1" applyAlignment="1" applyProtection="1">
      <alignment vertical="center"/>
      <protection locked="0"/>
    </xf>
    <xf numFmtId="0" fontId="2" fillId="33" borderId="20" xfId="53" applyFont="1" applyFill="1" applyBorder="1" applyAlignment="1" applyProtection="1">
      <alignment horizontal="center" vertical="center"/>
      <protection/>
    </xf>
    <xf numFmtId="0" fontId="2" fillId="33" borderId="22" xfId="53" applyFont="1" applyFill="1" applyBorder="1" applyAlignment="1" applyProtection="1">
      <alignment horizontal="center" vertical="center"/>
      <protection/>
    </xf>
    <xf numFmtId="49" fontId="2" fillId="0" borderId="22" xfId="53" applyNumberFormat="1" applyFont="1" applyFill="1" applyBorder="1" applyAlignment="1" applyProtection="1">
      <alignment vertical="center"/>
      <protection locked="0"/>
    </xf>
    <xf numFmtId="0" fontId="2" fillId="0" borderId="0" xfId="53" applyFont="1" applyFill="1" applyBorder="1" applyAlignment="1" applyProtection="1">
      <alignment horizontal="center" vertical="center"/>
      <protection/>
    </xf>
    <xf numFmtId="0" fontId="13" fillId="0" borderId="23" xfId="0" applyFont="1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0" fillId="0" borderId="0" xfId="0" applyAlignment="1" quotePrefix="1">
      <alignment/>
    </xf>
    <xf numFmtId="0" fontId="13" fillId="0" borderId="13" xfId="0" applyFont="1" applyBorder="1" applyAlignment="1" applyProtection="1">
      <alignment vertical="center"/>
      <protection hidden="1"/>
    </xf>
    <xf numFmtId="0" fontId="0" fillId="0" borderId="0" xfId="0" applyAlignment="1">
      <alignment horizontal="center" vertical="center"/>
    </xf>
    <xf numFmtId="0" fontId="2" fillId="0" borderId="25" xfId="0" applyFont="1" applyFill="1" applyBorder="1" applyAlignment="1" applyProtection="1">
      <alignment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/>
    </xf>
    <xf numFmtId="0" fontId="2" fillId="0" borderId="26" xfId="0" applyFont="1" applyFill="1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2" fillId="0" borderId="26" xfId="0" applyFont="1" applyBorder="1" applyAlignment="1" applyProtection="1">
      <alignment vertical="center"/>
      <protection hidden="1"/>
    </xf>
    <xf numFmtId="0" fontId="13" fillId="0" borderId="18" xfId="0" applyFont="1" applyBorder="1" applyAlignment="1" applyProtection="1">
      <alignment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2" fillId="0" borderId="28" xfId="0" applyFont="1" applyFill="1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6" fillId="0" borderId="0" xfId="53" applyFont="1" applyAlignment="1" applyProtection="1">
      <alignment horizontal="left" vertical="center"/>
      <protection hidden="1"/>
    </xf>
    <xf numFmtId="0" fontId="17" fillId="0" borderId="0" xfId="53" applyFont="1" applyAlignment="1" applyProtection="1">
      <alignment horizontal="left" vertical="center"/>
      <protection hidden="1"/>
    </xf>
    <xf numFmtId="0" fontId="18" fillId="0" borderId="0" xfId="53" applyFont="1" applyAlignment="1" applyProtection="1">
      <alignment horizontal="left" vertical="center"/>
      <protection hidden="1"/>
    </xf>
    <xf numFmtId="0" fontId="19" fillId="0" borderId="0" xfId="53" applyFont="1" applyAlignment="1" applyProtection="1">
      <alignment horizontal="center" vertical="center"/>
      <protection hidden="1"/>
    </xf>
    <xf numFmtId="0" fontId="19" fillId="0" borderId="0" xfId="53" applyFont="1" applyBorder="1" applyAlignment="1" applyProtection="1">
      <alignment horizontal="left" vertical="center"/>
      <protection hidden="1"/>
    </xf>
    <xf numFmtId="0" fontId="2" fillId="0" borderId="0" xfId="53" applyProtection="1">
      <alignment/>
      <protection/>
    </xf>
    <xf numFmtId="0" fontId="20" fillId="0" borderId="0" xfId="53" applyFont="1" applyAlignment="1" applyProtection="1">
      <alignment horizontal="center" vertical="center"/>
      <protection hidden="1"/>
    </xf>
    <xf numFmtId="0" fontId="20" fillId="0" borderId="0" xfId="53" applyFont="1" applyBorder="1" applyAlignment="1" applyProtection="1">
      <alignment horizontal="left" vertical="center"/>
      <protection hidden="1"/>
    </xf>
    <xf numFmtId="0" fontId="17" fillId="0" borderId="0" xfId="53" applyFont="1" applyBorder="1" applyAlignment="1" applyProtection="1">
      <alignment horizontal="left" vertical="center"/>
      <protection hidden="1"/>
    </xf>
    <xf numFmtId="0" fontId="20" fillId="0" borderId="0" xfId="53" applyFont="1" applyAlignment="1" applyProtection="1">
      <alignment vertical="center"/>
      <protection hidden="1"/>
    </xf>
    <xf numFmtId="0" fontId="17" fillId="0" borderId="0" xfId="53" applyFont="1" applyAlignment="1" applyProtection="1">
      <alignment horizontal="center" vertical="center"/>
      <protection hidden="1"/>
    </xf>
    <xf numFmtId="0" fontId="22" fillId="0" borderId="0" xfId="53" applyFont="1" applyAlignment="1" applyProtection="1">
      <alignment horizontal="left" vertical="center"/>
      <protection hidden="1"/>
    </xf>
    <xf numFmtId="0" fontId="21" fillId="0" borderId="0" xfId="53" applyFont="1" applyAlignment="1" applyProtection="1">
      <alignment vertical="center"/>
      <protection hidden="1"/>
    </xf>
    <xf numFmtId="0" fontId="16" fillId="0" borderId="0" xfId="53" applyFont="1" applyFill="1" applyBorder="1" applyAlignment="1" applyProtection="1">
      <alignment horizontal="center" vertical="center"/>
      <protection/>
    </xf>
    <xf numFmtId="0" fontId="12" fillId="0" borderId="0" xfId="53" applyFont="1">
      <alignment/>
      <protection/>
    </xf>
    <xf numFmtId="0" fontId="7" fillId="35" borderId="15" xfId="53" applyFont="1" applyFill="1" applyBorder="1" applyAlignment="1" applyProtection="1">
      <alignment horizontal="center" vertical="center"/>
      <protection locked="0"/>
    </xf>
    <xf numFmtId="0" fontId="12" fillId="0" borderId="0" xfId="53" applyFont="1" applyAlignment="1" applyProtection="1">
      <alignment vertical="center"/>
      <protection hidden="1"/>
    </xf>
    <xf numFmtId="164" fontId="7" fillId="0" borderId="0" xfId="53" applyNumberFormat="1" applyFont="1" applyAlignment="1" applyProtection="1">
      <alignment horizontal="center" vertical="center"/>
      <protection hidden="1"/>
    </xf>
    <xf numFmtId="0" fontId="12" fillId="0" borderId="0" xfId="53" applyFont="1" applyAlignment="1" applyProtection="1">
      <alignment horizontal="right" vertical="center"/>
      <protection hidden="1"/>
    </xf>
    <xf numFmtId="44" fontId="16" fillId="36" borderId="15" xfId="45" applyFont="1" applyFill="1" applyBorder="1" applyAlignment="1" applyProtection="1">
      <alignment horizontal="right" vertical="center"/>
      <protection/>
    </xf>
    <xf numFmtId="0" fontId="23" fillId="0" borderId="0" xfId="53" applyFont="1">
      <alignment/>
      <protection/>
    </xf>
    <xf numFmtId="0" fontId="24" fillId="0" borderId="0" xfId="53" applyFont="1">
      <alignment/>
      <protection/>
    </xf>
    <xf numFmtId="0" fontId="20" fillId="0" borderId="0" xfId="53" applyFont="1" applyFill="1" applyBorder="1" applyAlignment="1" applyProtection="1">
      <alignment vertical="center"/>
      <protection/>
    </xf>
    <xf numFmtId="0" fontId="12" fillId="0" borderId="0" xfId="53" applyNumberFormat="1" applyFont="1" applyAlignment="1" applyProtection="1">
      <alignment horizontal="center" vertical="center"/>
      <protection hidden="1"/>
    </xf>
    <xf numFmtId="0" fontId="12" fillId="36" borderId="0" xfId="53" applyFont="1" applyFill="1" applyBorder="1" applyAlignment="1" applyProtection="1">
      <alignment/>
      <protection/>
    </xf>
    <xf numFmtId="0" fontId="24" fillId="0" borderId="0" xfId="53" applyFont="1" applyFill="1" applyBorder="1" applyProtection="1">
      <alignment/>
      <protection/>
    </xf>
    <xf numFmtId="0" fontId="6" fillId="0" borderId="0" xfId="53" applyFont="1" applyAlignment="1" applyProtection="1">
      <alignment horizontal="left" vertical="center" wrapText="1"/>
      <protection hidden="1"/>
    </xf>
    <xf numFmtId="44" fontId="16" fillId="36" borderId="0" xfId="45" applyFont="1" applyFill="1" applyBorder="1" applyAlignment="1" applyProtection="1">
      <alignment horizontal="right" vertical="center"/>
      <protection/>
    </xf>
    <xf numFmtId="0" fontId="7" fillId="0" borderId="0" xfId="53" applyFont="1" applyAlignment="1" applyProtection="1">
      <alignment horizontal="right" vertical="center"/>
      <protection hidden="1"/>
    </xf>
    <xf numFmtId="44" fontId="16" fillId="36" borderId="29" xfId="45" applyFont="1" applyFill="1" applyBorder="1" applyAlignment="1" applyProtection="1">
      <alignment horizontal="right" vertical="center"/>
      <protection/>
    </xf>
    <xf numFmtId="0" fontId="2" fillId="0" borderId="0" xfId="53" applyAlignment="1" applyProtection="1">
      <alignment vertical="center"/>
      <protection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>
      <alignment horizontal="left" vertical="center" indent="1"/>
      <protection/>
    </xf>
    <xf numFmtId="1" fontId="26" fillId="0" borderId="0" xfId="53" applyNumberFormat="1" applyFont="1" applyAlignment="1">
      <alignment horizontal="left" vertical="center" indent="1"/>
      <protection/>
    </xf>
    <xf numFmtId="49" fontId="2" fillId="0" borderId="0" xfId="53" applyNumberFormat="1" applyAlignment="1">
      <alignment horizontal="right"/>
      <protection/>
    </xf>
    <xf numFmtId="0" fontId="4" fillId="0" borderId="18" xfId="53" applyFont="1" applyBorder="1" applyAlignment="1">
      <alignment vertical="top" wrapText="1"/>
      <protection/>
    </xf>
    <xf numFmtId="0" fontId="4" fillId="33" borderId="18" xfId="53" applyFont="1" applyFill="1" applyBorder="1" applyAlignment="1" applyProtection="1">
      <alignment vertical="top" wrapText="1"/>
      <protection locked="0"/>
    </xf>
    <xf numFmtId="2" fontId="4" fillId="0" borderId="18" xfId="53" applyNumberFormat="1" applyFont="1" applyBorder="1" applyAlignment="1">
      <alignment vertical="top" wrapText="1"/>
      <protection/>
    </xf>
    <xf numFmtId="0" fontId="2" fillId="0" borderId="18" xfId="53" applyBorder="1" applyProtection="1">
      <alignment/>
      <protection locked="0"/>
    </xf>
    <xf numFmtId="0" fontId="2" fillId="0" borderId="18" xfId="53" applyFont="1" applyBorder="1" applyProtection="1">
      <alignment/>
      <protection locked="0"/>
    </xf>
    <xf numFmtId="49" fontId="2" fillId="0" borderId="18" xfId="53" applyNumberFormat="1" applyBorder="1" applyAlignment="1" applyProtection="1">
      <alignment horizontal="right"/>
      <protection locked="0"/>
    </xf>
    <xf numFmtId="14" fontId="2" fillId="0" borderId="18" xfId="53" applyNumberFormat="1" applyBorder="1" applyAlignment="1" applyProtection="1">
      <alignment horizontal="right"/>
      <protection locked="0"/>
    </xf>
    <xf numFmtId="0" fontId="2" fillId="33" borderId="18" xfId="53" applyFont="1" applyFill="1" applyBorder="1" applyAlignment="1" applyProtection="1">
      <alignment vertical="center"/>
      <protection/>
    </xf>
    <xf numFmtId="2" fontId="2" fillId="0" borderId="18" xfId="53" applyNumberFormat="1" applyBorder="1" applyProtection="1">
      <alignment/>
      <protection locked="0"/>
    </xf>
    <xf numFmtId="2" fontId="2" fillId="0" borderId="0" xfId="53" applyNumberFormat="1">
      <alignment/>
      <protection/>
    </xf>
    <xf numFmtId="0" fontId="4" fillId="3" borderId="18" xfId="53" applyFont="1" applyFill="1" applyBorder="1" applyAlignment="1">
      <alignment vertical="top" wrapText="1"/>
      <protection/>
    </xf>
    <xf numFmtId="166" fontId="2" fillId="37" borderId="18" xfId="0" applyNumberFormat="1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horizontal="center" vertical="center" wrapText="1"/>
    </xf>
    <xf numFmtId="166" fontId="2" fillId="38" borderId="18" xfId="0" applyNumberFormat="1" applyFont="1" applyFill="1" applyBorder="1" applyAlignment="1">
      <alignment horizontal="center" vertical="center" wrapText="1"/>
    </xf>
    <xf numFmtId="0" fontId="2" fillId="38" borderId="18" xfId="0" applyFont="1" applyFill="1" applyBorder="1" applyAlignment="1">
      <alignment horizontal="center" vertical="center" wrapText="1"/>
    </xf>
    <xf numFmtId="166" fontId="2" fillId="2" borderId="18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166" fontId="2" fillId="8" borderId="18" xfId="0" applyNumberFormat="1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166" fontId="2" fillId="14" borderId="18" xfId="0" applyNumberFormat="1" applyFont="1" applyFill="1" applyBorder="1" applyAlignment="1">
      <alignment horizontal="center" vertical="center" wrapText="1"/>
    </xf>
    <xf numFmtId="0" fontId="2" fillId="14" borderId="18" xfId="0" applyFont="1" applyFill="1" applyBorder="1" applyAlignment="1">
      <alignment horizontal="center" vertical="center" wrapText="1"/>
    </xf>
    <xf numFmtId="0" fontId="2" fillId="0" borderId="0" xfId="53" applyAlignment="1">
      <alignment vertical="top" wrapText="1"/>
      <protection/>
    </xf>
    <xf numFmtId="0" fontId="2" fillId="3" borderId="18" xfId="53" applyFill="1" applyBorder="1">
      <alignment/>
      <protection/>
    </xf>
    <xf numFmtId="49" fontId="4" fillId="0" borderId="18" xfId="53" applyNumberFormat="1" applyFont="1" applyBorder="1" applyAlignment="1">
      <alignment horizontal="center" vertical="top" wrapText="1"/>
      <protection/>
    </xf>
    <xf numFmtId="0" fontId="10" fillId="0" borderId="18" xfId="53" applyFont="1" applyFill="1" applyBorder="1" applyAlignment="1" applyProtection="1">
      <alignment horizontal="center" vertical="center" wrapText="1"/>
      <protection/>
    </xf>
    <xf numFmtId="0" fontId="2" fillId="39" borderId="18" xfId="53" applyFont="1" applyFill="1" applyBorder="1" applyAlignment="1" applyProtection="1">
      <alignment vertical="center"/>
      <protection/>
    </xf>
    <xf numFmtId="0" fontId="2" fillId="40" borderId="18" xfId="53" applyFont="1" applyFill="1" applyBorder="1" applyAlignment="1" applyProtection="1">
      <alignment vertical="center"/>
      <protection locked="0"/>
    </xf>
    <xf numFmtId="0" fontId="11" fillId="0" borderId="18" xfId="48" applyFill="1" applyBorder="1" applyAlignment="1" applyProtection="1">
      <alignment vertical="center"/>
      <protection locked="0"/>
    </xf>
    <xf numFmtId="0" fontId="12" fillId="0" borderId="18" xfId="53" applyFont="1" applyFill="1" applyBorder="1" applyAlignment="1" applyProtection="1">
      <alignment horizontal="center" vertical="center"/>
      <protection locked="0"/>
    </xf>
    <xf numFmtId="0" fontId="12" fillId="0" borderId="0" xfId="53" applyFont="1" applyFill="1" applyAlignment="1" applyProtection="1">
      <alignment horizontal="center" vertical="center"/>
      <protection/>
    </xf>
    <xf numFmtId="0" fontId="2" fillId="34" borderId="10" xfId="53" applyFill="1" applyBorder="1" applyAlignment="1">
      <alignment horizontal="center" vertical="center" wrapText="1"/>
      <protection/>
    </xf>
    <xf numFmtId="0" fontId="2" fillId="34" borderId="11" xfId="53" applyFill="1" applyBorder="1" applyAlignment="1">
      <alignment horizontal="center" vertical="center" wrapText="1"/>
      <protection/>
    </xf>
    <xf numFmtId="0" fontId="2" fillId="34" borderId="13" xfId="53" applyFill="1" applyBorder="1" applyAlignment="1">
      <alignment horizontal="center" vertical="center" wrapText="1"/>
      <protection/>
    </xf>
    <xf numFmtId="0" fontId="2" fillId="34" borderId="0" xfId="53" applyFill="1" applyBorder="1" applyAlignment="1">
      <alignment horizontal="center" vertical="center" wrapText="1"/>
      <protection/>
    </xf>
    <xf numFmtId="0" fontId="2" fillId="34" borderId="14" xfId="53" applyFill="1" applyBorder="1" applyAlignment="1">
      <alignment horizontal="center" vertical="center" wrapText="1"/>
      <protection/>
    </xf>
    <xf numFmtId="0" fontId="2" fillId="34" borderId="15" xfId="53" applyFill="1" applyBorder="1" applyAlignment="1">
      <alignment horizontal="center" vertical="center" wrapText="1"/>
      <protection/>
    </xf>
    <xf numFmtId="49" fontId="8" fillId="0" borderId="30" xfId="53" applyNumberFormat="1" applyFont="1" applyFill="1" applyBorder="1" applyAlignment="1" applyProtection="1">
      <alignment horizontal="center" vertical="center"/>
      <protection locked="0"/>
    </xf>
    <xf numFmtId="49" fontId="8" fillId="0" borderId="31" xfId="53" applyNumberFormat="1" applyFont="1" applyFill="1" applyBorder="1" applyAlignment="1" applyProtection="1">
      <alignment horizontal="center" vertical="center"/>
      <protection locked="0"/>
    </xf>
    <xf numFmtId="0" fontId="7" fillId="0" borderId="32" xfId="53" applyFont="1" applyFill="1" applyBorder="1" applyAlignment="1" applyProtection="1">
      <alignment horizontal="center" vertical="center" wrapText="1"/>
      <protection/>
    </xf>
    <xf numFmtId="0" fontId="7" fillId="0" borderId="33" xfId="53" applyFont="1" applyFill="1" applyBorder="1" applyAlignment="1" applyProtection="1">
      <alignment horizontal="center" vertical="center" wrapText="1"/>
      <protection/>
    </xf>
    <xf numFmtId="0" fontId="7" fillId="0" borderId="34" xfId="53" applyFont="1" applyFill="1" applyBorder="1" applyAlignment="1" applyProtection="1">
      <alignment horizontal="center" vertical="center" wrapText="1"/>
      <protection/>
    </xf>
    <xf numFmtId="0" fontId="7" fillId="0" borderId="35" xfId="53" applyFont="1" applyFill="1" applyBorder="1" applyAlignment="1" applyProtection="1">
      <alignment horizontal="center" vertical="center" wrapText="1"/>
      <protection/>
    </xf>
    <xf numFmtId="0" fontId="7" fillId="0" borderId="36" xfId="53" applyFont="1" applyFill="1" applyBorder="1" applyAlignment="1" applyProtection="1">
      <alignment horizontal="center" vertical="center" wrapText="1"/>
      <protection/>
    </xf>
    <xf numFmtId="0" fontId="7" fillId="0" borderId="37" xfId="53" applyFont="1" applyFill="1" applyBorder="1" applyAlignment="1" applyProtection="1">
      <alignment horizontal="center" vertical="center" wrapText="1"/>
      <protection/>
    </xf>
    <xf numFmtId="0" fontId="12" fillId="0" borderId="32" xfId="53" applyFont="1" applyFill="1" applyBorder="1" applyAlignment="1" applyProtection="1">
      <alignment horizontal="center" vertical="center"/>
      <protection/>
    </xf>
    <xf numFmtId="0" fontId="12" fillId="0" borderId="34" xfId="53" applyFont="1" applyFill="1" applyBorder="1" applyAlignment="1" applyProtection="1">
      <alignment horizontal="center" vertical="center"/>
      <protection/>
    </xf>
    <xf numFmtId="0" fontId="21" fillId="0" borderId="0" xfId="53" applyFont="1" applyAlignment="1" applyProtection="1">
      <alignment horizontal="left" vertical="center" wrapText="1"/>
      <protection hidden="1"/>
    </xf>
    <xf numFmtId="1" fontId="16" fillId="35" borderId="23" xfId="53" applyNumberFormat="1" applyFont="1" applyFill="1" applyBorder="1" applyAlignment="1" applyProtection="1">
      <alignment horizontal="center" vertical="center"/>
      <protection locked="0"/>
    </xf>
    <xf numFmtId="0" fontId="16" fillId="35" borderId="38" xfId="53" applyFont="1" applyFill="1" applyBorder="1" applyAlignment="1" applyProtection="1">
      <alignment horizontal="center" vertical="center"/>
      <protection locked="0"/>
    </xf>
    <xf numFmtId="0" fontId="16" fillId="35" borderId="39" xfId="53" applyFont="1" applyFill="1" applyBorder="1" applyAlignment="1" applyProtection="1">
      <alignment horizontal="center" vertical="center"/>
      <protection locked="0"/>
    </xf>
    <xf numFmtId="0" fontId="6" fillId="0" borderId="0" xfId="53" applyFont="1" applyAlignment="1" applyProtection="1">
      <alignment horizontal="left" vertical="center" wrapText="1"/>
      <protection hidden="1"/>
    </xf>
    <xf numFmtId="0" fontId="25" fillId="0" borderId="0" xfId="53" applyFont="1" applyAlignment="1" applyProtection="1">
      <alignment horizontal="left" vertical="center" wrapText="1"/>
      <protection hidden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5">
    <dxf>
      <fill>
        <patternFill>
          <bgColor indexed="10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428625</xdr:colOff>
      <xdr:row>0</xdr:row>
      <xdr:rowOff>38100</xdr:rowOff>
    </xdr:from>
    <xdr:to>
      <xdr:col>6</xdr:col>
      <xdr:colOff>314325</xdr:colOff>
      <xdr:row>2</xdr:row>
      <xdr:rowOff>171450</xdr:rowOff>
    </xdr:to>
    <xdr:pic>
      <xdr:nvPicPr>
        <xdr:cNvPr id="1" name="Grafik 1" descr="rz_adl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38100"/>
          <a:ext cx="1028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LRG_Wettkampf\LSM2015_OG-Name_20150818_Meldu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leitung"/>
      <sheetName val="Ansprechpartner-Meldung"/>
      <sheetName val="Einzel-Meldung"/>
      <sheetName val="Mannschaft-Meldung"/>
      <sheetName val="Gesamtmeldebogen"/>
      <sheetName val="Listen"/>
    </sheetNames>
    <sheetDataSet>
      <sheetData sheetId="1">
        <row r="2">
          <cell r="F2" t="str">
            <v> </v>
          </cell>
        </row>
      </sheetData>
      <sheetData sheetId="5">
        <row r="2">
          <cell r="A2" t="str">
            <v> </v>
          </cell>
          <cell r="B2" t="str">
            <v>?</v>
          </cell>
          <cell r="C2" t="str">
            <v> </v>
          </cell>
          <cell r="D2" t="str">
            <v>?</v>
          </cell>
        </row>
        <row r="3">
          <cell r="A3" t="str">
            <v>Aachen</v>
          </cell>
          <cell r="B3" t="str">
            <v>AC</v>
          </cell>
          <cell r="C3" t="str">
            <v>Aachen</v>
          </cell>
          <cell r="D3" t="str">
            <v>AC</v>
          </cell>
        </row>
        <row r="4">
          <cell r="A4" t="str">
            <v>Aldenhoven</v>
          </cell>
          <cell r="B4" t="str">
            <v>Ald</v>
          </cell>
          <cell r="C4" t="str">
            <v>Kreis Düren</v>
          </cell>
          <cell r="D4" t="str">
            <v>DN</v>
          </cell>
        </row>
        <row r="5">
          <cell r="A5" t="str">
            <v>Alpen</v>
          </cell>
          <cell r="B5" t="str">
            <v>Alp</v>
          </cell>
          <cell r="C5" t="str">
            <v>Kreis Wesel</v>
          </cell>
          <cell r="D5" t="str">
            <v>WES</v>
          </cell>
        </row>
        <row r="6">
          <cell r="A6" t="str">
            <v>Alsdorf</v>
          </cell>
          <cell r="B6" t="str">
            <v>Als</v>
          </cell>
          <cell r="C6" t="str">
            <v>Aachen</v>
          </cell>
          <cell r="D6" t="str">
            <v>AC</v>
          </cell>
        </row>
        <row r="7">
          <cell r="A7" t="str">
            <v>Angerland</v>
          </cell>
          <cell r="B7" t="str">
            <v>Ang</v>
          </cell>
          <cell r="C7" t="str">
            <v>Kreis Mettmann</v>
          </cell>
          <cell r="D7" t="str">
            <v>ME</v>
          </cell>
        </row>
        <row r="8">
          <cell r="A8" t="str">
            <v>Anrath</v>
          </cell>
          <cell r="B8" t="str">
            <v>Anr</v>
          </cell>
          <cell r="C8" t="str">
            <v>Kreis Viersen</v>
          </cell>
          <cell r="D8" t="str">
            <v>Vie</v>
          </cell>
        </row>
        <row r="9">
          <cell r="A9" t="str">
            <v>Bad Godesberg</v>
          </cell>
          <cell r="B9" t="str">
            <v>BGo</v>
          </cell>
          <cell r="C9" t="str">
            <v>Bonn</v>
          </cell>
          <cell r="D9" t="str">
            <v>BN</v>
          </cell>
        </row>
        <row r="10">
          <cell r="A10" t="str">
            <v>Bad Honnef-Unkel</v>
          </cell>
          <cell r="B10" t="str">
            <v>BHU</v>
          </cell>
          <cell r="C10" t="str">
            <v>Rhein-Sieg Kreis</v>
          </cell>
          <cell r="D10" t="str">
            <v>RSK</v>
          </cell>
        </row>
        <row r="11">
          <cell r="A11" t="str">
            <v>Baeesweiler</v>
          </cell>
          <cell r="B11" t="str">
            <v>Bae</v>
          </cell>
          <cell r="C11" t="str">
            <v>Aachen</v>
          </cell>
          <cell r="D11" t="str">
            <v>AC</v>
          </cell>
        </row>
        <row r="12">
          <cell r="A12" t="str">
            <v>Bedburg-Hau</v>
          </cell>
          <cell r="B12" t="str">
            <v>BeH</v>
          </cell>
          <cell r="C12" t="str">
            <v>Kreis Kleve</v>
          </cell>
          <cell r="D12" t="str">
            <v>KLE</v>
          </cell>
        </row>
        <row r="13">
          <cell r="A13" t="str">
            <v>Bedburg-Kaster</v>
          </cell>
          <cell r="B13" t="str">
            <v>BeK</v>
          </cell>
          <cell r="C13" t="str">
            <v>Rhein-Erft-Kreis</v>
          </cell>
          <cell r="D13" t="str">
            <v>REK</v>
          </cell>
        </row>
        <row r="14">
          <cell r="A14" t="str">
            <v>Bensberg</v>
          </cell>
          <cell r="B14" t="str">
            <v>Ben</v>
          </cell>
          <cell r="C14" t="str">
            <v>Rheinisch-Bergischer Kreis</v>
          </cell>
          <cell r="D14" t="str">
            <v>RBK</v>
          </cell>
        </row>
        <row r="15">
          <cell r="A15" t="str">
            <v>Bergheim</v>
          </cell>
          <cell r="B15" t="str">
            <v>Ber</v>
          </cell>
          <cell r="C15" t="str">
            <v>Rhein-Erft-Kreis</v>
          </cell>
          <cell r="D15" t="str">
            <v>REK</v>
          </cell>
        </row>
        <row r="16">
          <cell r="A16" t="str">
            <v>Bergisch-Gladbach</v>
          </cell>
          <cell r="B16" t="str">
            <v>BG</v>
          </cell>
          <cell r="C16" t="str">
            <v>Rheinisch-Bergischer Kreis</v>
          </cell>
          <cell r="D16" t="str">
            <v>RBK</v>
          </cell>
        </row>
        <row r="17">
          <cell r="A17" t="str">
            <v>Bergneustadt</v>
          </cell>
          <cell r="B17" t="str">
            <v>Ber</v>
          </cell>
          <cell r="C17" t="str">
            <v>Oberbergischer Kreis</v>
          </cell>
          <cell r="D17" t="str">
            <v>OBK</v>
          </cell>
        </row>
        <row r="18">
          <cell r="A18" t="str">
            <v>Beuel</v>
          </cell>
          <cell r="B18" t="str">
            <v>Beu</v>
          </cell>
          <cell r="C18" t="str">
            <v>Bonn</v>
          </cell>
          <cell r="D18" t="str">
            <v>BN</v>
          </cell>
        </row>
        <row r="19">
          <cell r="A19" t="str">
            <v>Birgden</v>
          </cell>
          <cell r="B19" t="str">
            <v>Bir</v>
          </cell>
          <cell r="C19" t="str">
            <v>Kreis Heinsberg</v>
          </cell>
          <cell r="D19" t="str">
            <v>HS</v>
          </cell>
        </row>
        <row r="20">
          <cell r="A20" t="str">
            <v>Bockum</v>
          </cell>
          <cell r="B20" t="str">
            <v>Boc</v>
          </cell>
          <cell r="C20" t="str">
            <v>Krefeld</v>
          </cell>
          <cell r="D20" t="str">
            <v>KR</v>
          </cell>
        </row>
        <row r="21">
          <cell r="A21" t="str">
            <v>Bonn</v>
          </cell>
          <cell r="B21" t="str">
            <v>BN</v>
          </cell>
          <cell r="C21" t="str">
            <v>Bonn</v>
          </cell>
          <cell r="D21" t="str">
            <v>BN</v>
          </cell>
        </row>
        <row r="22">
          <cell r="A22" t="str">
            <v>Brüggen-Bracht</v>
          </cell>
          <cell r="B22" t="str">
            <v>BrB</v>
          </cell>
          <cell r="C22" t="str">
            <v>Kreis Viersen</v>
          </cell>
          <cell r="D22" t="str">
            <v>Vie</v>
          </cell>
        </row>
        <row r="23">
          <cell r="A23" t="str">
            <v>Brühl</v>
          </cell>
          <cell r="B23" t="str">
            <v>Brü</v>
          </cell>
          <cell r="C23" t="str">
            <v>Rhein-Erft-Kreis</v>
          </cell>
          <cell r="D23" t="str">
            <v>REK</v>
          </cell>
        </row>
        <row r="24">
          <cell r="A24" t="str">
            <v>Burscheid</v>
          </cell>
          <cell r="B24" t="str">
            <v>Bur</v>
          </cell>
          <cell r="C24" t="str">
            <v>Rheinisch-Bergischer Kreis</v>
          </cell>
          <cell r="D24" t="str">
            <v>RBK</v>
          </cell>
        </row>
        <row r="25">
          <cell r="A25" t="str">
            <v>Dinslaken</v>
          </cell>
          <cell r="B25" t="str">
            <v>Din</v>
          </cell>
          <cell r="C25" t="str">
            <v>Kreis Wesel</v>
          </cell>
          <cell r="D25" t="str">
            <v>WES</v>
          </cell>
        </row>
        <row r="26">
          <cell r="A26" t="str">
            <v>Dormagen</v>
          </cell>
          <cell r="B26" t="str">
            <v>Dor</v>
          </cell>
          <cell r="C26" t="str">
            <v>Rhein-Kreis Neuss</v>
          </cell>
          <cell r="D26" t="str">
            <v>RKN</v>
          </cell>
        </row>
        <row r="27">
          <cell r="A27" t="str">
            <v>Duisburg</v>
          </cell>
          <cell r="B27" t="str">
            <v>DU</v>
          </cell>
          <cell r="C27" t="str">
            <v>Duisburg</v>
          </cell>
          <cell r="D27" t="str">
            <v>DU</v>
          </cell>
        </row>
        <row r="28">
          <cell r="A28" t="str">
            <v>Dülken</v>
          </cell>
          <cell r="B28" t="str">
            <v>Dül</v>
          </cell>
          <cell r="C28" t="str">
            <v>Kreis Viersen</v>
          </cell>
          <cell r="D28" t="str">
            <v>Vie</v>
          </cell>
        </row>
        <row r="29">
          <cell r="A29" t="str">
            <v>Dünnwald</v>
          </cell>
          <cell r="B29" t="str">
            <v>Dün</v>
          </cell>
          <cell r="C29" t="str">
            <v>Köln</v>
          </cell>
          <cell r="D29" t="str">
            <v>K</v>
          </cell>
        </row>
        <row r="30">
          <cell r="A30" t="str">
            <v>Düren</v>
          </cell>
          <cell r="B30" t="str">
            <v>Dür</v>
          </cell>
          <cell r="C30" t="str">
            <v>Kreis Düren</v>
          </cell>
          <cell r="D30" t="str">
            <v>DN</v>
          </cell>
        </row>
        <row r="31">
          <cell r="A31" t="str">
            <v>Düsseldorf</v>
          </cell>
          <cell r="B31" t="str">
            <v>D</v>
          </cell>
          <cell r="C31" t="str">
            <v>Düsseldorf</v>
          </cell>
          <cell r="D31" t="str">
            <v>D</v>
          </cell>
        </row>
        <row r="32">
          <cell r="A32" t="str">
            <v>Eitdorf</v>
          </cell>
          <cell r="B32" t="str">
            <v>Eit</v>
          </cell>
          <cell r="C32" t="str">
            <v>Rhein-Sieg Kreis</v>
          </cell>
          <cell r="D32" t="str">
            <v>RSK</v>
          </cell>
        </row>
        <row r="33">
          <cell r="A33" t="str">
            <v>Elsdorf</v>
          </cell>
          <cell r="B33" t="str">
            <v>Els</v>
          </cell>
          <cell r="C33" t="str">
            <v>Rhein-Erft-Kreis</v>
          </cell>
          <cell r="D33" t="str">
            <v>REK</v>
          </cell>
        </row>
        <row r="34">
          <cell r="A34" t="str">
            <v>Emmerich</v>
          </cell>
          <cell r="B34" t="str">
            <v>Emm</v>
          </cell>
          <cell r="C34" t="str">
            <v>Kreis Kleve</v>
          </cell>
          <cell r="D34" t="str">
            <v>KLE</v>
          </cell>
        </row>
        <row r="35">
          <cell r="A35" t="str">
            <v>Engelskirchen</v>
          </cell>
          <cell r="B35" t="str">
            <v>Eng</v>
          </cell>
          <cell r="C35" t="str">
            <v>Oberbergischer Kreis</v>
          </cell>
          <cell r="D35" t="str">
            <v>OBK</v>
          </cell>
        </row>
        <row r="36">
          <cell r="A36" t="str">
            <v>Erftstadt</v>
          </cell>
          <cell r="B36" t="str">
            <v>Erf</v>
          </cell>
          <cell r="C36" t="str">
            <v>Rhein-Erft-Kreis</v>
          </cell>
          <cell r="D36" t="str">
            <v>REK</v>
          </cell>
        </row>
        <row r="37">
          <cell r="A37" t="str">
            <v>Erkelenz</v>
          </cell>
          <cell r="B37" t="str">
            <v>Erk</v>
          </cell>
          <cell r="C37" t="str">
            <v>Kreis Heinsberg</v>
          </cell>
          <cell r="D37" t="str">
            <v>HS</v>
          </cell>
        </row>
        <row r="38">
          <cell r="A38" t="str">
            <v>Erkrath</v>
          </cell>
          <cell r="B38" t="str">
            <v>Err</v>
          </cell>
          <cell r="C38" t="str">
            <v>Kreis Mettmann</v>
          </cell>
          <cell r="D38" t="str">
            <v>ME</v>
          </cell>
        </row>
        <row r="39">
          <cell r="A39" t="str">
            <v>Eschweiler</v>
          </cell>
          <cell r="B39" t="str">
            <v>Esc</v>
          </cell>
          <cell r="C39" t="str">
            <v>Aachen</v>
          </cell>
          <cell r="D39" t="str">
            <v>AC</v>
          </cell>
        </row>
        <row r="40">
          <cell r="A40" t="str">
            <v>Essen</v>
          </cell>
          <cell r="B40" t="str">
            <v>E</v>
          </cell>
          <cell r="C40" t="str">
            <v>Essen</v>
          </cell>
          <cell r="D40" t="str">
            <v>E</v>
          </cell>
        </row>
        <row r="41">
          <cell r="A41" t="str">
            <v>Euskirchen</v>
          </cell>
          <cell r="B41" t="str">
            <v>Eus</v>
          </cell>
          <cell r="C41" t="str">
            <v>Kreis Euskirchen</v>
          </cell>
          <cell r="D41" t="str">
            <v>EUS</v>
          </cell>
        </row>
        <row r="42">
          <cell r="A42" t="str">
            <v>Frechen</v>
          </cell>
          <cell r="B42" t="str">
            <v>Fre</v>
          </cell>
          <cell r="C42" t="str">
            <v>Rhein-Erft-Kreis</v>
          </cell>
          <cell r="D42" t="str">
            <v>REK</v>
          </cell>
        </row>
        <row r="43">
          <cell r="A43" t="str">
            <v>Gangelt</v>
          </cell>
          <cell r="B43" t="str">
            <v>Gan</v>
          </cell>
          <cell r="C43" t="str">
            <v>Kreis Heinsberg</v>
          </cell>
          <cell r="D43" t="str">
            <v>HS</v>
          </cell>
        </row>
        <row r="44">
          <cell r="A44" t="str">
            <v>Geilenkirchen</v>
          </cell>
          <cell r="B44" t="str">
            <v>Gei</v>
          </cell>
          <cell r="C44" t="str">
            <v>Kreis Heinsberg</v>
          </cell>
          <cell r="D44" t="str">
            <v>HS</v>
          </cell>
        </row>
        <row r="45">
          <cell r="A45" t="str">
            <v>Geldern-Walbeck</v>
          </cell>
          <cell r="B45" t="str">
            <v>Gel</v>
          </cell>
          <cell r="C45" t="str">
            <v>Kreis Kleve</v>
          </cell>
          <cell r="D45" t="str">
            <v>KLE</v>
          </cell>
        </row>
        <row r="46">
          <cell r="A46" t="str">
            <v>Gerderath</v>
          </cell>
          <cell r="B46" t="str">
            <v>Ger</v>
          </cell>
          <cell r="C46" t="str">
            <v>Kreis Heinsberg</v>
          </cell>
          <cell r="D46" t="str">
            <v>HS</v>
          </cell>
        </row>
        <row r="47">
          <cell r="A47" t="str">
            <v>Goch</v>
          </cell>
          <cell r="B47" t="str">
            <v>Goc</v>
          </cell>
          <cell r="C47" t="str">
            <v>Kreis Kleve</v>
          </cell>
          <cell r="D47" t="str">
            <v>KLE</v>
          </cell>
        </row>
        <row r="48">
          <cell r="A48" t="str">
            <v>Grefrath</v>
          </cell>
          <cell r="B48" t="str">
            <v>Gre</v>
          </cell>
          <cell r="C48" t="str">
            <v>Kreis Viersen</v>
          </cell>
          <cell r="D48" t="str">
            <v>Vie</v>
          </cell>
        </row>
        <row r="49">
          <cell r="A49" t="str">
            <v>Grevenbroich</v>
          </cell>
          <cell r="B49" t="str">
            <v>GV</v>
          </cell>
          <cell r="C49" t="str">
            <v>Rhein-Kreis Neuss</v>
          </cell>
          <cell r="D49" t="str">
            <v>RKN</v>
          </cell>
        </row>
        <row r="50">
          <cell r="A50" t="str">
            <v>Gummersbach</v>
          </cell>
          <cell r="B50" t="str">
            <v>Gum</v>
          </cell>
          <cell r="C50" t="str">
            <v>Oberbergischer Kreis</v>
          </cell>
          <cell r="D50" t="str">
            <v>OBK</v>
          </cell>
        </row>
        <row r="51">
          <cell r="A51" t="str">
            <v>Haan</v>
          </cell>
          <cell r="B51" t="str">
            <v>Haa</v>
          </cell>
          <cell r="C51" t="str">
            <v>Kreis Mettmann</v>
          </cell>
          <cell r="D51" t="str">
            <v>ME</v>
          </cell>
        </row>
        <row r="52">
          <cell r="A52" t="str">
            <v>Hardtberg</v>
          </cell>
          <cell r="B52" t="str">
            <v>Har</v>
          </cell>
          <cell r="C52" t="str">
            <v>Bonn</v>
          </cell>
          <cell r="D52" t="str">
            <v>BN</v>
          </cell>
        </row>
        <row r="53">
          <cell r="A53" t="str">
            <v>Heiligenhaus</v>
          </cell>
          <cell r="B53" t="str">
            <v>Hei</v>
          </cell>
          <cell r="C53" t="str">
            <v>Kreis Mettmann</v>
          </cell>
          <cell r="D53" t="str">
            <v>ME</v>
          </cell>
        </row>
        <row r="54">
          <cell r="A54" t="str">
            <v>Heimbach</v>
          </cell>
          <cell r="B54" t="str">
            <v>Heb</v>
          </cell>
          <cell r="C54" t="str">
            <v>Kreis Düren</v>
          </cell>
          <cell r="D54" t="str">
            <v>DN</v>
          </cell>
        </row>
        <row r="55">
          <cell r="A55" t="str">
            <v>Heinsberg</v>
          </cell>
          <cell r="B55" t="str">
            <v>HS</v>
          </cell>
          <cell r="C55" t="str">
            <v>Kreis Heinsberg</v>
          </cell>
          <cell r="D55" t="str">
            <v>HS</v>
          </cell>
        </row>
        <row r="56">
          <cell r="A56" t="str">
            <v>Hennef</v>
          </cell>
          <cell r="B56" t="str">
            <v>Hen</v>
          </cell>
          <cell r="C56" t="str">
            <v>Rhein-Sieg Kreis</v>
          </cell>
          <cell r="D56" t="str">
            <v>RSK</v>
          </cell>
        </row>
        <row r="57">
          <cell r="A57" t="str">
            <v>Herzogenrath</v>
          </cell>
          <cell r="B57" t="str">
            <v>Her</v>
          </cell>
          <cell r="C57" t="str">
            <v>Aachen</v>
          </cell>
          <cell r="D57" t="str">
            <v>AC</v>
          </cell>
        </row>
        <row r="58">
          <cell r="A58" t="str">
            <v>Hilden</v>
          </cell>
          <cell r="B58" t="str">
            <v>Hil</v>
          </cell>
          <cell r="C58" t="str">
            <v>Kreis Mettmann</v>
          </cell>
          <cell r="D58" t="str">
            <v>ME</v>
          </cell>
        </row>
        <row r="59">
          <cell r="A59" t="str">
            <v>Hochneukirch</v>
          </cell>
          <cell r="B59" t="str">
            <v>HNK</v>
          </cell>
          <cell r="C59" t="str">
            <v>Rhein-Kreis Neuss</v>
          </cell>
          <cell r="D59" t="str">
            <v>RKN</v>
          </cell>
        </row>
        <row r="60">
          <cell r="A60" t="str">
            <v>Hoengen</v>
          </cell>
          <cell r="B60" t="str">
            <v>Hoe</v>
          </cell>
          <cell r="C60" t="str">
            <v>Aachen</v>
          </cell>
          <cell r="D60" t="str">
            <v>AC</v>
          </cell>
        </row>
        <row r="61">
          <cell r="A61" t="str">
            <v>Homberg</v>
          </cell>
          <cell r="B61" t="str">
            <v>Hom</v>
          </cell>
          <cell r="C61" t="str">
            <v>Duisburg</v>
          </cell>
          <cell r="D61" t="str">
            <v>DU</v>
          </cell>
        </row>
        <row r="62">
          <cell r="A62" t="str">
            <v>Hückelhoven</v>
          </cell>
          <cell r="B62" t="str">
            <v>Hüh</v>
          </cell>
          <cell r="C62" t="str">
            <v>Kreis Heinsberg</v>
          </cell>
          <cell r="D62" t="str">
            <v>HS</v>
          </cell>
        </row>
        <row r="63">
          <cell r="A63" t="str">
            <v>Hückeswagen</v>
          </cell>
          <cell r="B63" t="str">
            <v>Hüw</v>
          </cell>
          <cell r="C63" t="str">
            <v>Oberbergischer Kreis</v>
          </cell>
          <cell r="D63" t="str">
            <v>OBK</v>
          </cell>
        </row>
        <row r="64">
          <cell r="A64" t="str">
            <v>Hünxe</v>
          </cell>
          <cell r="B64" t="str">
            <v>Hün</v>
          </cell>
          <cell r="C64" t="str">
            <v>Kreis Wesel</v>
          </cell>
          <cell r="D64" t="str">
            <v>WES</v>
          </cell>
        </row>
        <row r="65">
          <cell r="A65" t="str">
            <v>Hürth</v>
          </cell>
          <cell r="B65" t="str">
            <v>Hür</v>
          </cell>
          <cell r="C65" t="str">
            <v>Rhein-Erft-Kreis</v>
          </cell>
          <cell r="D65" t="str">
            <v>REK</v>
          </cell>
        </row>
        <row r="66">
          <cell r="A66" t="str">
            <v>Issum-Sevelen</v>
          </cell>
          <cell r="B66" t="str">
            <v>Iss</v>
          </cell>
          <cell r="C66" t="str">
            <v>Kreis Kleve</v>
          </cell>
          <cell r="D66" t="str">
            <v>KLE</v>
          </cell>
        </row>
        <row r="67">
          <cell r="A67" t="str">
            <v>Jülich</v>
          </cell>
          <cell r="B67" t="str">
            <v>Jül</v>
          </cell>
          <cell r="C67" t="str">
            <v>Kreis Düren</v>
          </cell>
          <cell r="D67" t="str">
            <v>DN</v>
          </cell>
        </row>
        <row r="68">
          <cell r="A68" t="str">
            <v>Kaarst</v>
          </cell>
          <cell r="B68" t="str">
            <v>Kaa</v>
          </cell>
          <cell r="C68" t="str">
            <v>Rhein-Kreis Neuss</v>
          </cell>
          <cell r="D68" t="str">
            <v>RKN</v>
          </cell>
        </row>
        <row r="69">
          <cell r="A69" t="str">
            <v>Kall</v>
          </cell>
          <cell r="B69" t="str">
            <v>Kal</v>
          </cell>
          <cell r="C69" t="str">
            <v>Kreis Euskirchen</v>
          </cell>
          <cell r="D69" t="str">
            <v>EUS</v>
          </cell>
        </row>
        <row r="70">
          <cell r="A70" t="str">
            <v>Kamp-Linfort</v>
          </cell>
          <cell r="B70" t="str">
            <v>Kam</v>
          </cell>
          <cell r="C70" t="str">
            <v>Kreis Wesel</v>
          </cell>
          <cell r="D70" t="str">
            <v>WES</v>
          </cell>
        </row>
        <row r="71">
          <cell r="A71" t="str">
            <v>Kapellen</v>
          </cell>
          <cell r="B71" t="str">
            <v>Kap</v>
          </cell>
          <cell r="C71" t="str">
            <v>Kreis Wesel</v>
          </cell>
          <cell r="D71" t="str">
            <v>WES</v>
          </cell>
        </row>
        <row r="72">
          <cell r="A72" t="str">
            <v>Kempen</v>
          </cell>
          <cell r="B72" t="str">
            <v>KK</v>
          </cell>
          <cell r="C72" t="str">
            <v>Kreis Viersen</v>
          </cell>
          <cell r="D72" t="str">
            <v>Vie</v>
          </cell>
        </row>
        <row r="73">
          <cell r="A73" t="str">
            <v>Kerken</v>
          </cell>
          <cell r="B73" t="str">
            <v>Kek</v>
          </cell>
          <cell r="C73" t="str">
            <v>Kreis Kleve</v>
          </cell>
          <cell r="D73" t="str">
            <v>KLE</v>
          </cell>
        </row>
        <row r="74">
          <cell r="A74" t="str">
            <v>Kerpen</v>
          </cell>
          <cell r="B74" t="str">
            <v>Kep</v>
          </cell>
          <cell r="C74" t="str">
            <v>Rhein-Erft-Kreis</v>
          </cell>
          <cell r="D74" t="str">
            <v>REK</v>
          </cell>
        </row>
        <row r="75">
          <cell r="A75" t="str">
            <v>Kevelaer</v>
          </cell>
          <cell r="B75" t="str">
            <v>Kev</v>
          </cell>
          <cell r="C75" t="str">
            <v>Kreis Kleve</v>
          </cell>
          <cell r="D75" t="str">
            <v>KLE</v>
          </cell>
        </row>
        <row r="76">
          <cell r="A76" t="str">
            <v>Kirchhoven</v>
          </cell>
          <cell r="B76" t="str">
            <v>Kir</v>
          </cell>
          <cell r="C76" t="str">
            <v>Kreis Heinsberg</v>
          </cell>
          <cell r="D76" t="str">
            <v>HS</v>
          </cell>
        </row>
        <row r="77">
          <cell r="A77" t="str">
            <v>Kleve</v>
          </cell>
          <cell r="B77" t="str">
            <v>KLE</v>
          </cell>
          <cell r="C77" t="str">
            <v>Kreis Kleve</v>
          </cell>
          <cell r="D77" t="str">
            <v>KLE</v>
          </cell>
        </row>
        <row r="78">
          <cell r="A78" t="str">
            <v>Köln rechtsrh. Süd</v>
          </cell>
          <cell r="B78" t="str">
            <v>KSü</v>
          </cell>
          <cell r="C78" t="str">
            <v>Köln</v>
          </cell>
          <cell r="D78" t="str">
            <v>K</v>
          </cell>
        </row>
        <row r="79">
          <cell r="A79" t="str">
            <v>Köln-Mitte</v>
          </cell>
          <cell r="B79" t="str">
            <v>Kmi</v>
          </cell>
          <cell r="C79" t="str">
            <v>Köln</v>
          </cell>
          <cell r="D79" t="str">
            <v>K</v>
          </cell>
        </row>
        <row r="80">
          <cell r="A80" t="str">
            <v>Köln-Nord</v>
          </cell>
          <cell r="B80" t="str">
            <v>Kno</v>
          </cell>
          <cell r="C80" t="str">
            <v>Köln</v>
          </cell>
          <cell r="D80" t="str">
            <v>K</v>
          </cell>
        </row>
        <row r="81">
          <cell r="A81" t="str">
            <v>Köln-West</v>
          </cell>
          <cell r="B81" t="str">
            <v>Kwe</v>
          </cell>
          <cell r="C81" t="str">
            <v>Köln</v>
          </cell>
          <cell r="D81" t="str">
            <v>K</v>
          </cell>
        </row>
        <row r="82">
          <cell r="A82" t="str">
            <v>Königswinter</v>
          </cell>
          <cell r="B82" t="str">
            <v>Kön</v>
          </cell>
          <cell r="C82" t="str">
            <v>Rhein-Sieg Kreis</v>
          </cell>
          <cell r="D82" t="str">
            <v>RSK</v>
          </cell>
        </row>
        <row r="83">
          <cell r="A83" t="str">
            <v>Korschenbroich</v>
          </cell>
          <cell r="B83" t="str">
            <v>Kor</v>
          </cell>
          <cell r="C83" t="str">
            <v>Rhein-Kreis Neuss</v>
          </cell>
          <cell r="D83" t="str">
            <v>RKN</v>
          </cell>
        </row>
        <row r="84">
          <cell r="A84" t="str">
            <v>Krefeld</v>
          </cell>
          <cell r="B84" t="str">
            <v>KR</v>
          </cell>
          <cell r="C84" t="str">
            <v>Krefeld</v>
          </cell>
          <cell r="D84" t="str">
            <v>KR</v>
          </cell>
        </row>
        <row r="85">
          <cell r="A85" t="str">
            <v>Kürten</v>
          </cell>
          <cell r="B85" t="str">
            <v>Kür</v>
          </cell>
          <cell r="C85" t="str">
            <v>Rheinisch-Bergischer Kreis</v>
          </cell>
          <cell r="D85" t="str">
            <v>RBK</v>
          </cell>
        </row>
        <row r="86">
          <cell r="A86" t="str">
            <v>Langenberg</v>
          </cell>
          <cell r="B86" t="str">
            <v>Lab</v>
          </cell>
          <cell r="C86" t="str">
            <v>Kreis Mettmann</v>
          </cell>
          <cell r="D86" t="str">
            <v>ME</v>
          </cell>
        </row>
        <row r="87">
          <cell r="A87" t="str">
            <v>Langenfeld</v>
          </cell>
          <cell r="B87" t="str">
            <v>Laf</v>
          </cell>
          <cell r="C87" t="str">
            <v>Kreis Mettmann</v>
          </cell>
          <cell r="D87" t="str">
            <v>ME</v>
          </cell>
        </row>
        <row r="88">
          <cell r="A88" t="str">
            <v>Leichlingen</v>
          </cell>
          <cell r="B88" t="str">
            <v>Lei</v>
          </cell>
          <cell r="C88" t="str">
            <v>Rheinisch-Bergischer Kreis</v>
          </cell>
          <cell r="D88" t="str">
            <v>RBK</v>
          </cell>
        </row>
        <row r="89">
          <cell r="A89" t="str">
            <v>Leverkusen</v>
          </cell>
          <cell r="B89" t="str">
            <v>Lev</v>
          </cell>
          <cell r="C89" t="str">
            <v>Leverkusen</v>
          </cell>
          <cell r="D89" t="str">
            <v>LEV</v>
          </cell>
        </row>
        <row r="90">
          <cell r="A90" t="str">
            <v>Lindlar</v>
          </cell>
          <cell r="B90" t="str">
            <v>Lil</v>
          </cell>
          <cell r="C90" t="str">
            <v>Oberbergischer Kreis</v>
          </cell>
          <cell r="D90" t="str">
            <v>OBK</v>
          </cell>
        </row>
        <row r="91">
          <cell r="A91" t="str">
            <v>Linn</v>
          </cell>
          <cell r="B91" t="str">
            <v>Lin</v>
          </cell>
          <cell r="C91" t="str">
            <v>Krefeld</v>
          </cell>
          <cell r="D91" t="str">
            <v>KR</v>
          </cell>
        </row>
        <row r="92">
          <cell r="A92" t="str">
            <v>Linnich</v>
          </cell>
          <cell r="B92" t="str">
            <v>Lih</v>
          </cell>
          <cell r="C92" t="str">
            <v>Kreis Düren</v>
          </cell>
          <cell r="D92" t="str">
            <v>DN</v>
          </cell>
        </row>
        <row r="93">
          <cell r="A93" t="str">
            <v>Lülsdorf</v>
          </cell>
          <cell r="B93" t="str">
            <v>Lül</v>
          </cell>
          <cell r="C93" t="str">
            <v>Rhein-Sieg Kreis</v>
          </cell>
          <cell r="D93" t="str">
            <v>RSK</v>
          </cell>
        </row>
        <row r="94">
          <cell r="A94" t="str">
            <v>Marienheide</v>
          </cell>
          <cell r="B94" t="str">
            <v>Mar</v>
          </cell>
          <cell r="C94" t="str">
            <v>Oberbergischer Kreis</v>
          </cell>
          <cell r="D94" t="str">
            <v>OBK</v>
          </cell>
        </row>
        <row r="95">
          <cell r="A95" t="str">
            <v>Mechernich</v>
          </cell>
          <cell r="B95" t="str">
            <v>Mec</v>
          </cell>
          <cell r="C95" t="str">
            <v>Kreis Euskirchen</v>
          </cell>
          <cell r="D95" t="str">
            <v>EUS</v>
          </cell>
        </row>
        <row r="96">
          <cell r="A96" t="str">
            <v>Meerbusch</v>
          </cell>
          <cell r="B96" t="str">
            <v>Mee</v>
          </cell>
          <cell r="C96" t="str">
            <v>Rhein-Kreis Neuss</v>
          </cell>
          <cell r="D96" t="str">
            <v>RKN</v>
          </cell>
        </row>
        <row r="97">
          <cell r="A97" t="str">
            <v>Mettmann</v>
          </cell>
          <cell r="B97" t="str">
            <v>Met</v>
          </cell>
          <cell r="C97" t="str">
            <v>Kreis Mettmann</v>
          </cell>
          <cell r="D97" t="str">
            <v>ME</v>
          </cell>
        </row>
        <row r="98">
          <cell r="A98" t="str">
            <v>Moers</v>
          </cell>
          <cell r="B98" t="str">
            <v>MO</v>
          </cell>
          <cell r="C98" t="str">
            <v>Kreis Wesel</v>
          </cell>
          <cell r="D98" t="str">
            <v>WES</v>
          </cell>
        </row>
        <row r="99">
          <cell r="A99" t="str">
            <v>Moers-Rheinkamp</v>
          </cell>
          <cell r="B99" t="str">
            <v>MoR</v>
          </cell>
          <cell r="C99" t="str">
            <v>Kreis Wesel</v>
          </cell>
          <cell r="D99" t="str">
            <v>WES</v>
          </cell>
        </row>
        <row r="100">
          <cell r="A100" t="str">
            <v>Mönchengladbach</v>
          </cell>
          <cell r="B100" t="str">
            <v>MG</v>
          </cell>
          <cell r="C100" t="str">
            <v>Mönchengladbach</v>
          </cell>
          <cell r="D100" t="str">
            <v>MG</v>
          </cell>
        </row>
        <row r="101">
          <cell r="A101" t="str">
            <v>Monheim</v>
          </cell>
          <cell r="B101" t="str">
            <v>Mon</v>
          </cell>
          <cell r="C101" t="str">
            <v>Kreis Mettmann</v>
          </cell>
          <cell r="D101" t="str">
            <v>ME</v>
          </cell>
        </row>
        <row r="102">
          <cell r="A102" t="str">
            <v>Morsbach</v>
          </cell>
          <cell r="B102" t="str">
            <v>Mor</v>
          </cell>
          <cell r="C102" t="str">
            <v>Oberbergischer Kreis</v>
          </cell>
          <cell r="D102" t="str">
            <v>OBK</v>
          </cell>
        </row>
        <row r="103">
          <cell r="A103" t="str">
            <v>Mühlheim</v>
          </cell>
          <cell r="B103" t="str">
            <v>Müh</v>
          </cell>
          <cell r="C103" t="str">
            <v>Mülheim a. d. R.</v>
          </cell>
          <cell r="D103" t="str">
            <v>MH</v>
          </cell>
        </row>
        <row r="104">
          <cell r="A104" t="str">
            <v>Nettetal</v>
          </cell>
          <cell r="B104" t="str">
            <v>Net</v>
          </cell>
          <cell r="C104" t="str">
            <v>Kreis Viersen</v>
          </cell>
          <cell r="D104" t="str">
            <v>Vie</v>
          </cell>
        </row>
        <row r="105">
          <cell r="A105" t="str">
            <v>Neukirchen-Vluyn</v>
          </cell>
          <cell r="B105" t="str">
            <v>Neu</v>
          </cell>
          <cell r="C105" t="str">
            <v>Kreis Wesel</v>
          </cell>
          <cell r="D105" t="str">
            <v>WES</v>
          </cell>
        </row>
        <row r="106">
          <cell r="A106" t="str">
            <v>Neuss</v>
          </cell>
          <cell r="B106" t="str">
            <v>NE</v>
          </cell>
          <cell r="C106" t="str">
            <v>Rhein-Kreis Neuss</v>
          </cell>
          <cell r="D106" t="str">
            <v>RKN</v>
          </cell>
        </row>
        <row r="107">
          <cell r="A107" t="str">
            <v>Neviges</v>
          </cell>
          <cell r="B107" t="str">
            <v>Nev</v>
          </cell>
          <cell r="C107" t="str">
            <v>Kreis Mettmann</v>
          </cell>
          <cell r="D107" t="str">
            <v>ME</v>
          </cell>
        </row>
        <row r="108">
          <cell r="A108" t="str">
            <v>Niederkrüchen</v>
          </cell>
          <cell r="B108" t="str">
            <v>Nik</v>
          </cell>
          <cell r="C108" t="str">
            <v>Kreis Viersen</v>
          </cell>
          <cell r="D108" t="str">
            <v>Vie</v>
          </cell>
        </row>
        <row r="109">
          <cell r="A109" t="str">
            <v>Niederzier</v>
          </cell>
          <cell r="B109" t="str">
            <v>Niz</v>
          </cell>
          <cell r="C109" t="str">
            <v>Kreis Düren</v>
          </cell>
          <cell r="D109" t="str">
            <v>DN</v>
          </cell>
        </row>
        <row r="110">
          <cell r="A110" t="str">
            <v>Nümbrecht</v>
          </cell>
          <cell r="B110" t="str">
            <v>Nüm</v>
          </cell>
          <cell r="C110" t="str">
            <v>Oberbergischer Kreis</v>
          </cell>
          <cell r="D110" t="str">
            <v>OBK</v>
          </cell>
        </row>
        <row r="111">
          <cell r="A111" t="str">
            <v>Oberbruch</v>
          </cell>
          <cell r="B111" t="str">
            <v>Obb</v>
          </cell>
          <cell r="C111" t="str">
            <v>Kreis Heinsberg</v>
          </cell>
          <cell r="D111" t="str">
            <v>HS</v>
          </cell>
        </row>
        <row r="112">
          <cell r="A112" t="str">
            <v>Oberhausen</v>
          </cell>
          <cell r="B112" t="str">
            <v>OB</v>
          </cell>
          <cell r="C112" t="str">
            <v>Oberhausen</v>
          </cell>
          <cell r="D112" t="str">
            <v>OB</v>
          </cell>
        </row>
        <row r="113">
          <cell r="A113" t="str">
            <v>Oberpleis</v>
          </cell>
          <cell r="B113" t="str">
            <v>Obp</v>
          </cell>
          <cell r="C113" t="str">
            <v>Rhein-Sieg Kreis</v>
          </cell>
          <cell r="D113" t="str">
            <v>RSK</v>
          </cell>
        </row>
        <row r="114">
          <cell r="A114" t="str">
            <v>Orsoy</v>
          </cell>
          <cell r="B114" t="str">
            <v>Ors</v>
          </cell>
          <cell r="C114" t="str">
            <v>Kreis Wesel</v>
          </cell>
          <cell r="D114" t="str">
            <v>WES</v>
          </cell>
        </row>
        <row r="115">
          <cell r="A115" t="str">
            <v>Overath</v>
          </cell>
          <cell r="B115" t="str">
            <v>Ove</v>
          </cell>
          <cell r="C115" t="str">
            <v>Rheinisch-Bergischer Kreis</v>
          </cell>
          <cell r="D115" t="str">
            <v>RBK</v>
          </cell>
        </row>
        <row r="116">
          <cell r="A116" t="str">
            <v>Porz</v>
          </cell>
          <cell r="B116" t="str">
            <v>Por</v>
          </cell>
          <cell r="C116" t="str">
            <v>Köln</v>
          </cell>
          <cell r="D116" t="str">
            <v>K</v>
          </cell>
        </row>
        <row r="117">
          <cell r="A117" t="str">
            <v>Pulheim</v>
          </cell>
          <cell r="B117" t="str">
            <v>Pul</v>
          </cell>
          <cell r="C117" t="str">
            <v>Rhein-Erft-Kreis</v>
          </cell>
          <cell r="D117" t="str">
            <v>REK</v>
          </cell>
        </row>
        <row r="118">
          <cell r="A118" t="str">
            <v>Radevormwald</v>
          </cell>
          <cell r="B118" t="str">
            <v>Rad</v>
          </cell>
          <cell r="C118" t="str">
            <v>Oberbergischer Kreis</v>
          </cell>
          <cell r="D118" t="str">
            <v>OBK</v>
          </cell>
        </row>
        <row r="119">
          <cell r="A119" t="str">
            <v>Ratingen</v>
          </cell>
          <cell r="B119" t="str">
            <v>Rat</v>
          </cell>
          <cell r="C119" t="str">
            <v>Kreis Mettmann</v>
          </cell>
          <cell r="D119" t="str">
            <v>ME</v>
          </cell>
        </row>
        <row r="120">
          <cell r="A120" t="str">
            <v>Rees</v>
          </cell>
          <cell r="B120" t="str">
            <v>Re</v>
          </cell>
          <cell r="C120" t="str">
            <v>Kreis Kleve</v>
          </cell>
          <cell r="D120" t="str">
            <v>KLE</v>
          </cell>
        </row>
        <row r="121">
          <cell r="A121" t="str">
            <v>Reichshof</v>
          </cell>
          <cell r="B121" t="str">
            <v>Rei</v>
          </cell>
          <cell r="C121" t="str">
            <v>Oberbergischer Kreis</v>
          </cell>
          <cell r="D121" t="str">
            <v>OBK</v>
          </cell>
        </row>
        <row r="122">
          <cell r="A122" t="str">
            <v>Remscheid</v>
          </cell>
          <cell r="B122" t="str">
            <v>RS</v>
          </cell>
          <cell r="C122" t="str">
            <v>Remscheid</v>
          </cell>
          <cell r="D122" t="str">
            <v>RS</v>
          </cell>
        </row>
        <row r="123">
          <cell r="A123" t="str">
            <v>Rheinberg</v>
          </cell>
          <cell r="B123" t="str">
            <v>Rhb</v>
          </cell>
          <cell r="C123" t="str">
            <v>Kreis Wesel</v>
          </cell>
          <cell r="D123" t="str">
            <v>WES</v>
          </cell>
        </row>
        <row r="124">
          <cell r="A124" t="str">
            <v>Rheindahlen</v>
          </cell>
          <cell r="B124" t="str">
            <v>Rhd</v>
          </cell>
          <cell r="C124" t="str">
            <v>Mönchengladbach</v>
          </cell>
          <cell r="D124" t="str">
            <v>MG</v>
          </cell>
        </row>
        <row r="125">
          <cell r="A125" t="str">
            <v>Rheinhausen</v>
          </cell>
          <cell r="B125" t="str">
            <v>Rhh</v>
          </cell>
          <cell r="C125" t="str">
            <v>Duisburg</v>
          </cell>
          <cell r="D125" t="str">
            <v>DU</v>
          </cell>
        </row>
        <row r="126">
          <cell r="A126" t="str">
            <v>Rheurdt-Schaephuysen</v>
          </cell>
          <cell r="B126" t="str">
            <v>Rhe</v>
          </cell>
          <cell r="C126" t="str">
            <v>Kreis Kleve</v>
          </cell>
          <cell r="D126" t="str">
            <v>KLE</v>
          </cell>
        </row>
        <row r="127">
          <cell r="A127" t="str">
            <v>Rheydt</v>
          </cell>
          <cell r="B127" t="str">
            <v>Ry</v>
          </cell>
          <cell r="C127" t="str">
            <v>Mönchengladbach</v>
          </cell>
          <cell r="D127" t="str">
            <v>MG</v>
          </cell>
        </row>
        <row r="128">
          <cell r="A128" t="str">
            <v>Rodenkirchen</v>
          </cell>
          <cell r="B128" t="str">
            <v>Rod</v>
          </cell>
          <cell r="C128" t="str">
            <v>Köln</v>
          </cell>
          <cell r="D128" t="str">
            <v>K</v>
          </cell>
        </row>
        <row r="129">
          <cell r="A129" t="str">
            <v>Rösrath</v>
          </cell>
          <cell r="B129" t="str">
            <v>Rös</v>
          </cell>
          <cell r="C129" t="str">
            <v>Rheinisch-Bergischer Kreis</v>
          </cell>
          <cell r="D129" t="str">
            <v>RBK</v>
          </cell>
        </row>
        <row r="130">
          <cell r="A130" t="str">
            <v>Ruppichteroth</v>
          </cell>
          <cell r="B130" t="str">
            <v>Rup</v>
          </cell>
          <cell r="C130" t="str">
            <v>Rhein-Sieg Kreis</v>
          </cell>
          <cell r="D130" t="str">
            <v>RSK</v>
          </cell>
        </row>
        <row r="131">
          <cell r="A131" t="str">
            <v>Sankt Augustin</v>
          </cell>
          <cell r="B131" t="str">
            <v>SAu</v>
          </cell>
          <cell r="C131" t="str">
            <v>Rhein-Sieg Kreis</v>
          </cell>
          <cell r="D131" t="str">
            <v>RSK</v>
          </cell>
        </row>
        <row r="132">
          <cell r="A132" t="str">
            <v>Schwalmtal</v>
          </cell>
          <cell r="B132" t="str">
            <v>Swt</v>
          </cell>
          <cell r="C132" t="str">
            <v>Kreis Viersen</v>
          </cell>
          <cell r="D132" t="str">
            <v>Vie</v>
          </cell>
        </row>
        <row r="133">
          <cell r="A133" t="str">
            <v>Siegburg</v>
          </cell>
          <cell r="B133" t="str">
            <v>SU</v>
          </cell>
          <cell r="C133" t="str">
            <v>Rhein-Sieg Kreis</v>
          </cell>
          <cell r="D133" t="str">
            <v>RSK</v>
          </cell>
        </row>
        <row r="134">
          <cell r="A134" t="str">
            <v>Solingen</v>
          </cell>
          <cell r="B134" t="str">
            <v>Sol</v>
          </cell>
          <cell r="C134" t="str">
            <v>Solingen</v>
          </cell>
          <cell r="D134" t="str">
            <v>SG</v>
          </cell>
        </row>
        <row r="135">
          <cell r="A135" t="str">
            <v>Stolberg</v>
          </cell>
          <cell r="B135" t="str">
            <v>Sto</v>
          </cell>
          <cell r="C135" t="str">
            <v>Aachen</v>
          </cell>
          <cell r="D135" t="str">
            <v>AC</v>
          </cell>
        </row>
        <row r="136">
          <cell r="A136" t="str">
            <v>Straelen</v>
          </cell>
          <cell r="B136" t="str">
            <v>Str</v>
          </cell>
          <cell r="C136" t="str">
            <v>Kreis Kleve</v>
          </cell>
          <cell r="D136" t="str">
            <v>KLE</v>
          </cell>
        </row>
        <row r="137">
          <cell r="A137" t="str">
            <v>Süchteln</v>
          </cell>
          <cell r="B137" t="str">
            <v>Süc</v>
          </cell>
          <cell r="C137" t="str">
            <v>Kreis Viersen</v>
          </cell>
          <cell r="D137" t="str">
            <v>Vie</v>
          </cell>
        </row>
        <row r="138">
          <cell r="A138" t="str">
            <v>Titz</v>
          </cell>
          <cell r="B138" t="str">
            <v>Ti</v>
          </cell>
          <cell r="C138" t="str">
            <v>Kreis Düren</v>
          </cell>
          <cell r="D138" t="str">
            <v>DN</v>
          </cell>
        </row>
        <row r="139">
          <cell r="A139" t="str">
            <v>Tönisvorst</v>
          </cell>
          <cell r="B139" t="str">
            <v>Tön</v>
          </cell>
          <cell r="C139" t="str">
            <v>Kreis Viersen</v>
          </cell>
          <cell r="D139" t="str">
            <v>Vie</v>
          </cell>
        </row>
        <row r="140">
          <cell r="A140" t="str">
            <v>Troisdorf</v>
          </cell>
          <cell r="B140" t="str">
            <v>Tro</v>
          </cell>
          <cell r="C140" t="str">
            <v>Rhein-Sieg Kreis</v>
          </cell>
          <cell r="D140" t="str">
            <v>RSK</v>
          </cell>
        </row>
        <row r="141">
          <cell r="A141" t="str">
            <v>Übach-Palenberg</v>
          </cell>
          <cell r="B141" t="str">
            <v>Üba</v>
          </cell>
          <cell r="C141" t="str">
            <v>Kreis Heinsberg</v>
          </cell>
          <cell r="D141" t="str">
            <v>HS</v>
          </cell>
        </row>
        <row r="142">
          <cell r="A142" t="str">
            <v>Uerdingen</v>
          </cell>
          <cell r="B142" t="str">
            <v>Uer</v>
          </cell>
          <cell r="C142" t="str">
            <v>Krefeld</v>
          </cell>
          <cell r="D142" t="str">
            <v>KR</v>
          </cell>
        </row>
        <row r="143">
          <cell r="A143" t="str">
            <v>Velbert</v>
          </cell>
          <cell r="B143" t="str">
            <v>Vel</v>
          </cell>
          <cell r="C143" t="str">
            <v>Kreis Mettmann</v>
          </cell>
          <cell r="D143" t="str">
            <v>ME</v>
          </cell>
        </row>
        <row r="144">
          <cell r="A144" t="str">
            <v>Viersen</v>
          </cell>
          <cell r="B144" t="str">
            <v>Vie</v>
          </cell>
          <cell r="C144" t="str">
            <v>Kreis Viersen</v>
          </cell>
          <cell r="D144" t="str">
            <v>Vie</v>
          </cell>
        </row>
        <row r="145">
          <cell r="A145" t="str">
            <v>Voerde</v>
          </cell>
          <cell r="B145" t="str">
            <v>Voe</v>
          </cell>
          <cell r="C145" t="str">
            <v>Kreis Wesel</v>
          </cell>
          <cell r="D145" t="str">
            <v>WES</v>
          </cell>
        </row>
        <row r="146">
          <cell r="A146" t="str">
            <v>Vohwinkel</v>
          </cell>
          <cell r="B146" t="str">
            <v>Voh</v>
          </cell>
          <cell r="C146" t="str">
            <v>Wuppertal</v>
          </cell>
          <cell r="D146" t="str">
            <v>W</v>
          </cell>
        </row>
        <row r="147">
          <cell r="A147" t="str">
            <v>Wahn</v>
          </cell>
          <cell r="B147" t="str">
            <v>Wah</v>
          </cell>
          <cell r="C147" t="str">
            <v>Köln</v>
          </cell>
          <cell r="D147" t="str">
            <v>K</v>
          </cell>
        </row>
        <row r="148">
          <cell r="A148" t="str">
            <v>Waldbröl</v>
          </cell>
          <cell r="B148" t="str">
            <v>Wab</v>
          </cell>
          <cell r="C148" t="str">
            <v>Oberbergischer Kreis</v>
          </cell>
          <cell r="D148" t="str">
            <v>OBK</v>
          </cell>
        </row>
        <row r="149">
          <cell r="A149" t="str">
            <v>Waldfeucht</v>
          </cell>
          <cell r="B149" t="str">
            <v>Waf</v>
          </cell>
          <cell r="C149" t="str">
            <v>Kreis Heinsberg</v>
          </cell>
          <cell r="D149" t="str">
            <v>HS</v>
          </cell>
        </row>
        <row r="150">
          <cell r="A150" t="str">
            <v>Walsum</v>
          </cell>
          <cell r="B150" t="str">
            <v>Wal</v>
          </cell>
          <cell r="C150" t="str">
            <v>Duisburg</v>
          </cell>
          <cell r="D150" t="str">
            <v>DU</v>
          </cell>
        </row>
        <row r="151">
          <cell r="A151" t="str">
            <v>Wassenberg</v>
          </cell>
          <cell r="B151" t="str">
            <v>Was</v>
          </cell>
          <cell r="C151" t="str">
            <v>Kreis Heinsberg</v>
          </cell>
          <cell r="D151" t="str">
            <v>HS</v>
          </cell>
        </row>
        <row r="152">
          <cell r="A152" t="str">
            <v>Weeze</v>
          </cell>
          <cell r="B152" t="str">
            <v>Wee</v>
          </cell>
          <cell r="C152" t="str">
            <v>Kreis Kleve</v>
          </cell>
          <cell r="D152" t="str">
            <v>KLE</v>
          </cell>
        </row>
        <row r="153">
          <cell r="A153" t="str">
            <v>Wegberg</v>
          </cell>
          <cell r="B153" t="str">
            <v>Weg</v>
          </cell>
          <cell r="C153" t="str">
            <v>Kreis Heinsberg</v>
          </cell>
          <cell r="D153" t="str">
            <v>HS</v>
          </cell>
        </row>
        <row r="154">
          <cell r="A154" t="str">
            <v>Weisweiler</v>
          </cell>
          <cell r="B154" t="str">
            <v>Wei</v>
          </cell>
          <cell r="C154" t="str">
            <v>Aachen</v>
          </cell>
          <cell r="D154" t="str">
            <v>AC</v>
          </cell>
        </row>
        <row r="155">
          <cell r="A155" t="str">
            <v>Wermelskirchen</v>
          </cell>
          <cell r="B155" t="str">
            <v>Wer</v>
          </cell>
          <cell r="C155" t="str">
            <v>Rheinisch-Bergischer Kreis</v>
          </cell>
          <cell r="D155" t="str">
            <v>RBK</v>
          </cell>
        </row>
        <row r="156">
          <cell r="A156" t="str">
            <v>Wermelskirchen-Dhünn</v>
          </cell>
          <cell r="B156" t="str">
            <v>WDh</v>
          </cell>
          <cell r="C156" t="str">
            <v>Rheinisch-Bergischer Kreis</v>
          </cell>
          <cell r="D156" t="str">
            <v>RBK</v>
          </cell>
        </row>
        <row r="157">
          <cell r="A157" t="str">
            <v>Wesel</v>
          </cell>
          <cell r="B157" t="str">
            <v>Wes</v>
          </cell>
          <cell r="C157" t="str">
            <v>Kreis Wesel</v>
          </cell>
          <cell r="D157" t="str">
            <v>WES</v>
          </cell>
        </row>
        <row r="158">
          <cell r="A158" t="str">
            <v>Wesseling</v>
          </cell>
          <cell r="B158" t="str">
            <v>Wel</v>
          </cell>
          <cell r="C158" t="str">
            <v>Rhein-Erft-Kreis</v>
          </cell>
          <cell r="D158" t="str">
            <v>REK</v>
          </cell>
        </row>
        <row r="159">
          <cell r="A159" t="str">
            <v>Wickrath</v>
          </cell>
          <cell r="B159" t="str">
            <v>Wic</v>
          </cell>
          <cell r="C159" t="str">
            <v>Mönchengladbach</v>
          </cell>
          <cell r="D159" t="str">
            <v>MG</v>
          </cell>
        </row>
        <row r="160">
          <cell r="A160" t="str">
            <v>Wiehl</v>
          </cell>
          <cell r="B160" t="str">
            <v>Wie</v>
          </cell>
          <cell r="C160" t="str">
            <v>Oberbergischer Kreis</v>
          </cell>
          <cell r="D160" t="str">
            <v>OBK</v>
          </cell>
        </row>
        <row r="161">
          <cell r="A161" t="str">
            <v>Willich</v>
          </cell>
          <cell r="B161" t="str">
            <v>Wil</v>
          </cell>
          <cell r="C161" t="str">
            <v>Kreis Viersen</v>
          </cell>
          <cell r="D161" t="str">
            <v>Vie</v>
          </cell>
        </row>
        <row r="162">
          <cell r="A162" t="str">
            <v>Wipperfürth</v>
          </cell>
          <cell r="B162" t="str">
            <v>Wip</v>
          </cell>
          <cell r="C162" t="str">
            <v>Oberbergischer Kreis</v>
          </cell>
          <cell r="D162" t="str">
            <v>OBK</v>
          </cell>
        </row>
        <row r="163">
          <cell r="A163" t="str">
            <v>Wühlfrath</v>
          </cell>
          <cell r="B163" t="str">
            <v>Wüh</v>
          </cell>
          <cell r="C163" t="str">
            <v>Kreis Mettmann</v>
          </cell>
          <cell r="D163" t="str">
            <v>ME</v>
          </cell>
        </row>
        <row r="164">
          <cell r="A164" t="str">
            <v>Wuppertal</v>
          </cell>
          <cell r="B164" t="str">
            <v>W</v>
          </cell>
          <cell r="C164" t="str">
            <v>Wuppertal</v>
          </cell>
          <cell r="D164" t="str">
            <v>W</v>
          </cell>
        </row>
        <row r="165">
          <cell r="A165" t="str">
            <v>Wuppertal Polizei</v>
          </cell>
          <cell r="B165" t="str">
            <v>WPo</v>
          </cell>
          <cell r="C165" t="str">
            <v>Wuppertal</v>
          </cell>
          <cell r="D165" t="str">
            <v>W</v>
          </cell>
        </row>
        <row r="166">
          <cell r="A166" t="str">
            <v>Wuppertal-Elberfeld</v>
          </cell>
          <cell r="B166" t="str">
            <v>WuE</v>
          </cell>
          <cell r="C166" t="str">
            <v>Wuppertal</v>
          </cell>
          <cell r="D166" t="str">
            <v>W</v>
          </cell>
        </row>
        <row r="167">
          <cell r="A167" t="str">
            <v>Würselen</v>
          </cell>
          <cell r="B167" t="str">
            <v>Wür</v>
          </cell>
          <cell r="C167" t="str">
            <v>Aachen</v>
          </cell>
          <cell r="D167" t="str">
            <v>AC</v>
          </cell>
        </row>
        <row r="168">
          <cell r="A168" t="str">
            <v>Xanten</v>
          </cell>
          <cell r="B168" t="str">
            <v>Xa</v>
          </cell>
          <cell r="C168" t="str">
            <v>Kreis Wesel</v>
          </cell>
          <cell r="D168" t="str">
            <v>WES</v>
          </cell>
        </row>
        <row r="220">
          <cell r="A220" t="str">
            <v>Wuppertal</v>
          </cell>
          <cell r="B220" t="str">
            <v>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B21"/>
  <sheetViews>
    <sheetView zoomScalePageLayoutView="0" workbookViewId="0" topLeftCell="A17">
      <selection activeCell="D12" sqref="D12"/>
    </sheetView>
  </sheetViews>
  <sheetFormatPr defaultColWidth="11.421875" defaultRowHeight="15"/>
  <cols>
    <col min="1" max="1" width="79.8515625" style="4" customWidth="1"/>
    <col min="2" max="16384" width="11.421875" style="4" customWidth="1"/>
  </cols>
  <sheetData>
    <row r="1" s="2" customFormat="1" ht="30" customHeight="1">
      <c r="A1" s="1" t="s">
        <v>0</v>
      </c>
    </row>
    <row r="2" ht="30" customHeight="1">
      <c r="A2" s="3" t="s">
        <v>1</v>
      </c>
    </row>
    <row r="4" ht="30" customHeight="1">
      <c r="A4" s="5" t="s">
        <v>2</v>
      </c>
    </row>
    <row r="6" ht="67.5" customHeight="1">
      <c r="A6" s="3" t="s">
        <v>387</v>
      </c>
    </row>
    <row r="8" spans="1:2" ht="48" customHeight="1">
      <c r="A8" s="3" t="s">
        <v>3</v>
      </c>
      <c r="B8" s="6"/>
    </row>
    <row r="10" s="7" customFormat="1" ht="30" customHeight="1">
      <c r="A10" s="5" t="s">
        <v>4</v>
      </c>
    </row>
    <row r="11" ht="12.75">
      <c r="A11" s="8"/>
    </row>
    <row r="12" ht="118.5" customHeight="1">
      <c r="A12" s="3" t="s">
        <v>5</v>
      </c>
    </row>
    <row r="14" ht="139.5" customHeight="1">
      <c r="A14" s="9" t="s">
        <v>395</v>
      </c>
    </row>
    <row r="15" ht="12.75">
      <c r="A15" s="9"/>
    </row>
    <row r="16" ht="180" customHeight="1">
      <c r="A16" s="9" t="s">
        <v>388</v>
      </c>
    </row>
    <row r="17" ht="12.75" collapsed="1">
      <c r="A17" s="2"/>
    </row>
    <row r="18" s="2" customFormat="1" ht="25.5">
      <c r="A18" s="2" t="s">
        <v>6</v>
      </c>
    </row>
    <row r="20" spans="1:2" ht="74.25" customHeight="1">
      <c r="A20" s="5" t="s">
        <v>7</v>
      </c>
      <c r="B20" s="10"/>
    </row>
    <row r="21" ht="76.5">
      <c r="A21" s="11" t="s">
        <v>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&amp;C&amp;14LSM 2016 Jüchen - &amp;A</oddHeader>
    <oddFooter xml:space="preserve">&amp;L&amp;8&amp;Z&amp;F / &amp;A&amp;R&amp;8&amp;P / &amp;N </oddFooter>
  </headerFooter>
  <rowBreaks count="1" manualBreakCount="1">
    <brk id="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Y13"/>
  <sheetViews>
    <sheetView zoomScale="80" zoomScaleNormal="80" zoomScalePageLayoutView="0" workbookViewId="0" topLeftCell="A1">
      <pane ySplit="12" topLeftCell="A45" activePane="bottomLeft" state="frozen"/>
      <selection pane="topLeft" activeCell="B1" sqref="B1"/>
      <selection pane="bottomLeft" activeCell="D11" sqref="D11"/>
    </sheetView>
  </sheetViews>
  <sheetFormatPr defaultColWidth="11.421875" defaultRowHeight="15"/>
  <cols>
    <col min="1" max="1" width="7.7109375" style="19" customWidth="1"/>
    <col min="2" max="3" width="20.7109375" style="19" customWidth="1"/>
    <col min="4" max="4" width="22.7109375" style="19" customWidth="1"/>
    <col min="5" max="6" width="14.7109375" style="19" customWidth="1"/>
    <col min="7" max="7" width="25.7109375" style="19" customWidth="1"/>
    <col min="8" max="9" width="25.7109375" style="31" customWidth="1"/>
    <col min="10" max="10" width="11.421875" style="19" customWidth="1"/>
    <col min="11" max="12" width="15.7109375" style="19" customWidth="1"/>
    <col min="13" max="16384" width="11.421875" style="19" customWidth="1"/>
  </cols>
  <sheetData>
    <row r="1" spans="1:181" s="18" customFormat="1" ht="30" customHeight="1" thickBot="1">
      <c r="A1" s="12" t="s">
        <v>9</v>
      </c>
      <c r="B1" s="13"/>
      <c r="C1" s="13"/>
      <c r="D1" s="14"/>
      <c r="E1" s="15" t="s">
        <v>396</v>
      </c>
      <c r="F1" s="16"/>
      <c r="G1" s="133"/>
      <c r="H1" s="134"/>
      <c r="I1" s="17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</row>
    <row r="2" spans="1:181" s="18" customFormat="1" ht="30" customHeight="1" thickBot="1">
      <c r="A2" s="20" t="s">
        <v>10</v>
      </c>
      <c r="B2" s="21"/>
      <c r="C2" s="139" t="s">
        <v>11</v>
      </c>
      <c r="D2" s="140"/>
      <c r="E2" s="22" t="str">
        <f>VLOOKUP(C2,'[1]Listen'!$A$2:$B$223,2,0)</f>
        <v>?</v>
      </c>
      <c r="F2" s="23" t="str">
        <f>VLOOKUP(C2,'[1]Listen'!$A$2:$B$223,1,0)</f>
        <v> </v>
      </c>
      <c r="G2" s="135"/>
      <c r="H2" s="136"/>
      <c r="I2" s="24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</row>
    <row r="3" spans="1:181" s="18" customFormat="1" ht="30" customHeight="1">
      <c r="A3" s="26" t="s">
        <v>12</v>
      </c>
      <c r="B3" s="27"/>
      <c r="C3" s="28" t="str">
        <f>VLOOKUP(C2,'[1]Listen'!$A$2:$D$223,3,0)</f>
        <v> </v>
      </c>
      <c r="D3" s="27"/>
      <c r="E3" s="27"/>
      <c r="F3" s="29"/>
      <c r="G3" s="137"/>
      <c r="H3" s="138"/>
      <c r="I3" s="30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</row>
    <row r="4" ht="13.5" thickBot="1"/>
    <row r="5" spans="1:9" ht="39" customHeight="1">
      <c r="A5" s="141" t="s">
        <v>13</v>
      </c>
      <c r="B5" s="142"/>
      <c r="C5" s="142"/>
      <c r="D5" s="142"/>
      <c r="E5" s="142"/>
      <c r="F5" s="142"/>
      <c r="G5" s="142"/>
      <c r="H5" s="142"/>
      <c r="I5" s="143"/>
    </row>
    <row r="6" spans="1:9" s="25" customFormat="1" ht="39" customHeight="1">
      <c r="A6" s="32" t="s">
        <v>14</v>
      </c>
      <c r="B6" s="33" t="s">
        <v>15</v>
      </c>
      <c r="C6" s="33" t="s">
        <v>16</v>
      </c>
      <c r="D6" s="34" t="s">
        <v>17</v>
      </c>
      <c r="E6" s="34" t="s">
        <v>18</v>
      </c>
      <c r="F6" s="34" t="s">
        <v>19</v>
      </c>
      <c r="G6" s="33" t="s">
        <v>20</v>
      </c>
      <c r="H6" s="33" t="s">
        <v>21</v>
      </c>
      <c r="I6" s="35" t="s">
        <v>22</v>
      </c>
    </row>
    <row r="7" spans="1:9" ht="39" customHeight="1" thickBot="1">
      <c r="A7" s="36">
        <f>IF(C7&lt;&gt;"",'Ansprechpartner-Meldung'!$E$2,"")</f>
      </c>
      <c r="B7" s="37"/>
      <c r="C7" s="37"/>
      <c r="D7" s="38"/>
      <c r="E7" s="39"/>
      <c r="F7" s="39"/>
      <c r="G7" s="39"/>
      <c r="H7" s="40"/>
      <c r="I7" s="41"/>
    </row>
    <row r="8" ht="13.5" thickBot="1"/>
    <row r="9" spans="1:12" ht="39" customHeight="1">
      <c r="A9" s="144" t="s">
        <v>23</v>
      </c>
      <c r="B9" s="145"/>
      <c r="C9" s="145"/>
      <c r="D9" s="145"/>
      <c r="E9" s="145"/>
      <c r="F9" s="145"/>
      <c r="G9" s="145"/>
      <c r="H9" s="146"/>
      <c r="K9" s="147" t="s">
        <v>24</v>
      </c>
      <c r="L9" s="148"/>
    </row>
    <row r="10" spans="1:12" ht="38.25" customHeight="1">
      <c r="A10" s="32" t="s">
        <v>14</v>
      </c>
      <c r="B10" s="33" t="s">
        <v>15</v>
      </c>
      <c r="C10" s="33" t="s">
        <v>16</v>
      </c>
      <c r="D10" s="34" t="s">
        <v>17</v>
      </c>
      <c r="E10" s="34" t="s">
        <v>18</v>
      </c>
      <c r="F10" s="34" t="s">
        <v>19</v>
      </c>
      <c r="G10" s="33" t="s">
        <v>21</v>
      </c>
      <c r="H10" s="35" t="s">
        <v>22</v>
      </c>
      <c r="K10" s="32" t="s">
        <v>25</v>
      </c>
      <c r="L10" s="35" t="s">
        <v>26</v>
      </c>
    </row>
    <row r="11" spans="1:12" ht="38.25" customHeight="1" thickBot="1">
      <c r="A11" s="36">
        <f>IF(C11&lt;&gt;"",'Ansprechpartner-Meldung'!$E$2,"")</f>
      </c>
      <c r="B11" s="42"/>
      <c r="C11" s="42"/>
      <c r="D11" s="43"/>
      <c r="E11" s="44"/>
      <c r="F11" s="45"/>
      <c r="G11" s="45"/>
      <c r="H11" s="46"/>
      <c r="K11" s="47">
        <f>COUNTA('Einzel-Meldung'!D3:D52)</f>
        <v>0</v>
      </c>
      <c r="L11" s="48">
        <f>COUNTA('Mannschaft-Meldung'!C3:C25)</f>
        <v>0</v>
      </c>
    </row>
    <row r="12" spans="1:9" ht="38.25" customHeight="1" thickBot="1">
      <c r="A12" s="36">
        <f>IF(C12&lt;&gt;"",'Ansprechpartner-Meldung'!$E$2,"")</f>
      </c>
      <c r="B12" s="37"/>
      <c r="C12" s="37"/>
      <c r="D12" s="38"/>
      <c r="E12" s="39"/>
      <c r="F12" s="39"/>
      <c r="G12" s="39"/>
      <c r="H12" s="49"/>
      <c r="I12" s="50"/>
    </row>
    <row r="13" ht="12.75">
      <c r="H13" s="19"/>
    </row>
  </sheetData>
  <sheetProtection/>
  <mergeCells count="5">
    <mergeCell ref="G1:H3"/>
    <mergeCell ref="C2:D2"/>
    <mergeCell ref="A5:I5"/>
    <mergeCell ref="A9:H9"/>
    <mergeCell ref="K9:L9"/>
  </mergeCells>
  <dataValidations count="2">
    <dataValidation allowBlank="1" showInputMessage="1" showErrorMessage="1" prompt="OG wird automatisch übernommen, wenn in der Auswahl die OG Hinterlegt ist !!" sqref="A7 A11:A12"/>
    <dataValidation type="list" showInputMessage="1" showErrorMessage="1" prompt="&lt;— Ortsgruppe auswählen" error="Bezirk auswählen" sqref="C2:D2">
      <formula1>GLD_Liste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200" verticalDpi="200" orientation="portrait" paperSize="9" r:id="rId1"/>
  <headerFooter>
    <oddHeader>&amp;LDLRG LV Nordrhein
AK Rettungssport&amp;CLSM 2017 Duisburg&amp;R 18.11.2017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6"/>
  <sheetViews>
    <sheetView zoomScalePageLayoutView="0" workbookViewId="0" topLeftCell="A1">
      <pane xSplit="6" ySplit="2" topLeftCell="G18" activePane="bottomRight" state="frozen"/>
      <selection pane="topLeft" activeCell="A1" sqref="A1"/>
      <selection pane="topRight" activeCell="G1" sqref="G1"/>
      <selection pane="bottomLeft" activeCell="A3" sqref="A3"/>
      <selection pane="bottomRight" activeCell="C7" sqref="C7"/>
    </sheetView>
  </sheetViews>
  <sheetFormatPr defaultColWidth="11.421875" defaultRowHeight="15"/>
  <cols>
    <col min="5" max="5" width="7.140625" style="0" customWidth="1"/>
    <col min="7" max="7" width="26.140625" style="0" customWidth="1"/>
    <col min="8" max="8" width="22.7109375" style="0" customWidth="1"/>
  </cols>
  <sheetData>
    <row r="1" spans="1:10" ht="26.25">
      <c r="A1" s="100" t="s">
        <v>355</v>
      </c>
      <c r="B1" s="4"/>
      <c r="C1" s="4"/>
      <c r="D1" s="101" t="str">
        <f>'[1]Ansprechpartner-Meldung'!F2</f>
        <v> </v>
      </c>
      <c r="E1" s="102"/>
      <c r="F1" s="102"/>
      <c r="G1" s="4"/>
      <c r="H1" s="4"/>
      <c r="I1" s="4"/>
      <c r="J1" s="4"/>
    </row>
    <row r="2" spans="1:10" ht="38.25">
      <c r="A2" s="103" t="s">
        <v>36</v>
      </c>
      <c r="B2" s="103" t="s">
        <v>356</v>
      </c>
      <c r="C2" s="103" t="s">
        <v>15</v>
      </c>
      <c r="D2" s="103" t="s">
        <v>357</v>
      </c>
      <c r="E2" s="126" t="s">
        <v>358</v>
      </c>
      <c r="F2" s="126" t="s">
        <v>359</v>
      </c>
      <c r="G2" s="104" t="s">
        <v>360</v>
      </c>
      <c r="H2" s="104" t="s">
        <v>361</v>
      </c>
      <c r="I2" s="105" t="s">
        <v>362</v>
      </c>
      <c r="J2" s="105" t="s">
        <v>363</v>
      </c>
    </row>
    <row r="3" spans="1:10" ht="15">
      <c r="A3" s="106"/>
      <c r="B3" s="106"/>
      <c r="C3" s="107"/>
      <c r="D3" s="107"/>
      <c r="E3" s="108"/>
      <c r="F3" s="109"/>
      <c r="G3" s="110">
        <f>IF(D3&lt;&gt;"",'Ansprechpartner-Meldung'!$F$2,"")</f>
      </c>
      <c r="H3" s="110">
        <f>IF(D3&lt;&gt;"",'Ansprechpartner-Meldung'!$C$3,"")</f>
      </c>
      <c r="I3" s="111"/>
      <c r="J3" s="106"/>
    </row>
    <row r="4" spans="1:10" ht="15">
      <c r="A4" s="106"/>
      <c r="B4" s="106"/>
      <c r="C4" s="107"/>
      <c r="D4" s="107"/>
      <c r="E4" s="108"/>
      <c r="F4" s="109"/>
      <c r="G4" s="110">
        <f>IF(D4&lt;&gt;"",'Ansprechpartner-Meldung'!$F$2,"")</f>
      </c>
      <c r="H4" s="110">
        <f>IF(D4&lt;&gt;"",'Ansprechpartner-Meldung'!$C$3,"")</f>
      </c>
      <c r="I4" s="111"/>
      <c r="J4" s="106"/>
    </row>
    <row r="5" spans="1:10" ht="15">
      <c r="A5" s="106"/>
      <c r="B5" s="106"/>
      <c r="C5" s="107"/>
      <c r="D5" s="107"/>
      <c r="E5" s="108"/>
      <c r="F5" s="109"/>
      <c r="G5" s="110">
        <f>IF(D5&lt;&gt;"",'Ansprechpartner-Meldung'!$F$2,"")</f>
      </c>
      <c r="H5" s="110">
        <f>IF(D5&lt;&gt;"",'Ansprechpartner-Meldung'!$C$3,"")</f>
      </c>
      <c r="I5" s="111"/>
      <c r="J5" s="106"/>
    </row>
    <row r="6" spans="1:10" ht="15">
      <c r="A6" s="106"/>
      <c r="B6" s="106"/>
      <c r="C6" s="107"/>
      <c r="D6" s="107"/>
      <c r="E6" s="108"/>
      <c r="F6" s="109"/>
      <c r="G6" s="110">
        <f>IF(D6&lt;&gt;"",'Ansprechpartner-Meldung'!$F$2,"")</f>
      </c>
      <c r="H6" s="110">
        <f>IF(D6&lt;&gt;"",'Ansprechpartner-Meldung'!$C$3,"")</f>
      </c>
      <c r="I6" s="111"/>
      <c r="J6" s="106"/>
    </row>
    <row r="7" spans="1:10" ht="15">
      <c r="A7" s="106"/>
      <c r="B7" s="106"/>
      <c r="C7" s="107"/>
      <c r="D7" s="107"/>
      <c r="E7" s="108"/>
      <c r="F7" s="109"/>
      <c r="G7" s="110">
        <f>IF(D7&lt;&gt;"",'Ansprechpartner-Meldung'!$F$2,"")</f>
      </c>
      <c r="H7" s="110">
        <f>IF(D7&lt;&gt;"",'Ansprechpartner-Meldung'!$C$3,"")</f>
      </c>
      <c r="I7" s="111"/>
      <c r="J7" s="106"/>
    </row>
    <row r="8" spans="1:10" ht="15">
      <c r="A8" s="106"/>
      <c r="B8" s="106"/>
      <c r="C8" s="107"/>
      <c r="D8" s="107"/>
      <c r="E8" s="108"/>
      <c r="F8" s="109"/>
      <c r="G8" s="110">
        <f>IF(D8&lt;&gt;"",'Ansprechpartner-Meldung'!$F$2,"")</f>
      </c>
      <c r="H8" s="110">
        <f>IF(D8&lt;&gt;"",'Ansprechpartner-Meldung'!$C$3,"")</f>
      </c>
      <c r="I8" s="111"/>
      <c r="J8" s="106"/>
    </row>
    <row r="9" spans="1:10" ht="15">
      <c r="A9" s="106"/>
      <c r="B9" s="106"/>
      <c r="C9" s="107"/>
      <c r="D9" s="107"/>
      <c r="E9" s="108"/>
      <c r="F9" s="109"/>
      <c r="G9" s="110">
        <f>IF(D9&lt;&gt;"",'Ansprechpartner-Meldung'!$F$2,"")</f>
      </c>
      <c r="H9" s="110">
        <f>IF(D9&lt;&gt;"",'Ansprechpartner-Meldung'!$C$3,"")</f>
      </c>
      <c r="I9" s="111"/>
      <c r="J9" s="106"/>
    </row>
    <row r="10" spans="1:10" ht="15">
      <c r="A10" s="106"/>
      <c r="B10" s="106"/>
      <c r="C10" s="107"/>
      <c r="D10" s="107"/>
      <c r="E10" s="108"/>
      <c r="F10" s="109"/>
      <c r="G10" s="110">
        <f>IF(D10&lt;&gt;"",'Ansprechpartner-Meldung'!$F$2,"")</f>
      </c>
      <c r="H10" s="110">
        <f>IF(D10&lt;&gt;"",'Ansprechpartner-Meldung'!$C$3,"")</f>
      </c>
      <c r="I10" s="111"/>
      <c r="J10" s="106"/>
    </row>
    <row r="11" spans="1:10" ht="15">
      <c r="A11" s="106"/>
      <c r="B11" s="106"/>
      <c r="C11" s="107"/>
      <c r="D11" s="107"/>
      <c r="E11" s="108"/>
      <c r="F11" s="109"/>
      <c r="G11" s="110">
        <f>IF(D11&lt;&gt;"",'Ansprechpartner-Meldung'!$F$2,"")</f>
      </c>
      <c r="H11" s="110">
        <f>IF(D11&lt;&gt;"",'Ansprechpartner-Meldung'!$C$3,"")</f>
      </c>
      <c r="I11" s="111"/>
      <c r="J11" s="106"/>
    </row>
    <row r="12" spans="1:10" ht="15">
      <c r="A12" s="106"/>
      <c r="B12" s="106"/>
      <c r="C12" s="107"/>
      <c r="D12" s="107"/>
      <c r="E12" s="108"/>
      <c r="F12" s="109"/>
      <c r="G12" s="110">
        <f>IF(D12&lt;&gt;"",'Ansprechpartner-Meldung'!$F$2,"")</f>
      </c>
      <c r="H12" s="110">
        <f>IF(D12&lt;&gt;"",'Ansprechpartner-Meldung'!$C$3,"")</f>
      </c>
      <c r="I12" s="111"/>
      <c r="J12" s="106"/>
    </row>
    <row r="13" spans="1:10" ht="15">
      <c r="A13" s="106"/>
      <c r="B13" s="106"/>
      <c r="C13" s="107"/>
      <c r="D13" s="107"/>
      <c r="E13" s="108"/>
      <c r="F13" s="109"/>
      <c r="G13" s="110">
        <f>IF(D13&lt;&gt;"",'Ansprechpartner-Meldung'!$F$2,"")</f>
      </c>
      <c r="H13" s="110">
        <f>IF(D13&lt;&gt;"",'Ansprechpartner-Meldung'!$C$3,"")</f>
      </c>
      <c r="I13" s="111"/>
      <c r="J13" s="106"/>
    </row>
    <row r="14" spans="1:10" ht="15">
      <c r="A14" s="106"/>
      <c r="B14" s="106"/>
      <c r="C14" s="107"/>
      <c r="D14" s="107"/>
      <c r="E14" s="108"/>
      <c r="F14" s="109"/>
      <c r="G14" s="110">
        <f>IF(D14&lt;&gt;"",'Ansprechpartner-Meldung'!$F$2,"")</f>
      </c>
      <c r="H14" s="110">
        <f>IF(D14&lt;&gt;"",'Ansprechpartner-Meldung'!$C$3,"")</f>
      </c>
      <c r="I14" s="111"/>
      <c r="J14" s="106"/>
    </row>
    <row r="15" spans="1:10" ht="15">
      <c r="A15" s="106"/>
      <c r="B15" s="106"/>
      <c r="C15" s="107"/>
      <c r="D15" s="107"/>
      <c r="E15" s="108"/>
      <c r="F15" s="109"/>
      <c r="G15" s="110">
        <f>IF(D15&lt;&gt;"",'Ansprechpartner-Meldung'!$F$2,"")</f>
      </c>
      <c r="H15" s="110">
        <f>IF(D15&lt;&gt;"",'Ansprechpartner-Meldung'!$C$3,"")</f>
      </c>
      <c r="I15" s="111"/>
      <c r="J15" s="106"/>
    </row>
    <row r="16" spans="1:10" ht="15">
      <c r="A16" s="106"/>
      <c r="B16" s="106"/>
      <c r="C16" s="107"/>
      <c r="D16" s="107"/>
      <c r="E16" s="108"/>
      <c r="F16" s="109"/>
      <c r="G16" s="110">
        <f>IF(D16&lt;&gt;"",'Ansprechpartner-Meldung'!$F$2,"")</f>
      </c>
      <c r="H16" s="110">
        <f>IF(D16&lt;&gt;"",'Ansprechpartner-Meldung'!$C$3,"")</f>
      </c>
      <c r="I16" s="111"/>
      <c r="J16" s="106"/>
    </row>
    <row r="17" spans="1:10" ht="15">
      <c r="A17" s="106"/>
      <c r="B17" s="106"/>
      <c r="C17" s="107"/>
      <c r="D17" s="107"/>
      <c r="E17" s="108"/>
      <c r="F17" s="109"/>
      <c r="G17" s="110">
        <f>IF(D17&lt;&gt;"",'Ansprechpartner-Meldung'!$F$2,"")</f>
      </c>
      <c r="H17" s="110">
        <f>IF(D17&lt;&gt;"",'Ansprechpartner-Meldung'!$C$3,"")</f>
      </c>
      <c r="I17" s="111"/>
      <c r="J17" s="106"/>
    </row>
    <row r="18" spans="1:10" ht="15">
      <c r="A18" s="106"/>
      <c r="B18" s="106"/>
      <c r="C18" s="107"/>
      <c r="D18" s="107"/>
      <c r="E18" s="108"/>
      <c r="F18" s="109"/>
      <c r="G18" s="110">
        <f>IF(D18&lt;&gt;"",'Ansprechpartner-Meldung'!$F$2,"")</f>
      </c>
      <c r="H18" s="110">
        <f>IF(D18&lt;&gt;"",'Ansprechpartner-Meldung'!$C$3,"")</f>
      </c>
      <c r="I18" s="111"/>
      <c r="J18" s="106"/>
    </row>
    <row r="19" spans="1:10" ht="15">
      <c r="A19" s="106"/>
      <c r="B19" s="106"/>
      <c r="C19" s="107"/>
      <c r="D19" s="107"/>
      <c r="E19" s="108"/>
      <c r="F19" s="109"/>
      <c r="G19" s="110">
        <f>IF(D19&lt;&gt;"",'Ansprechpartner-Meldung'!$F$2,"")</f>
      </c>
      <c r="H19" s="110">
        <f>IF(D19&lt;&gt;"",'Ansprechpartner-Meldung'!$C$3,"")</f>
      </c>
      <c r="I19" s="111"/>
      <c r="J19" s="106"/>
    </row>
    <row r="20" spans="1:10" ht="15">
      <c r="A20" s="106"/>
      <c r="B20" s="106"/>
      <c r="C20" s="107"/>
      <c r="D20" s="107"/>
      <c r="E20" s="108"/>
      <c r="F20" s="109"/>
      <c r="G20" s="110">
        <f>IF(D20&lt;&gt;"",'Ansprechpartner-Meldung'!$F$2,"")</f>
      </c>
      <c r="H20" s="110">
        <f>IF(D20&lt;&gt;"",'Ansprechpartner-Meldung'!$C$3,"")</f>
      </c>
      <c r="I20" s="111"/>
      <c r="J20" s="106"/>
    </row>
    <row r="21" spans="1:10" ht="15">
      <c r="A21" s="106"/>
      <c r="B21" s="106"/>
      <c r="C21" s="107"/>
      <c r="D21" s="107"/>
      <c r="E21" s="108"/>
      <c r="F21" s="109"/>
      <c r="G21" s="110">
        <f>IF(D21&lt;&gt;"",'Ansprechpartner-Meldung'!$F$2,"")</f>
      </c>
      <c r="H21" s="110">
        <f>IF(D21&lt;&gt;"",'Ansprechpartner-Meldung'!$C$3,"")</f>
      </c>
      <c r="I21" s="111"/>
      <c r="J21" s="106"/>
    </row>
    <row r="22" spans="1:10" ht="15">
      <c r="A22" s="106"/>
      <c r="B22" s="106"/>
      <c r="C22" s="107"/>
      <c r="D22" s="107"/>
      <c r="E22" s="108"/>
      <c r="F22" s="109"/>
      <c r="G22" s="110">
        <f>IF(D22&lt;&gt;"",'Ansprechpartner-Meldung'!$F$2,"")</f>
      </c>
      <c r="H22" s="110">
        <f>IF(D22&lt;&gt;"",'Ansprechpartner-Meldung'!$C$3,"")</f>
      </c>
      <c r="I22" s="111"/>
      <c r="J22" s="106"/>
    </row>
    <row r="23" spans="1:10" ht="15">
      <c r="A23" s="106"/>
      <c r="B23" s="106"/>
      <c r="C23" s="107"/>
      <c r="D23" s="107"/>
      <c r="E23" s="108"/>
      <c r="F23" s="109"/>
      <c r="G23" s="110">
        <f>IF(D23&lt;&gt;"",'Ansprechpartner-Meldung'!$F$2,"")</f>
      </c>
      <c r="H23" s="110">
        <f>IF(D23&lt;&gt;"",'Ansprechpartner-Meldung'!$C$3,"")</f>
      </c>
      <c r="I23" s="111"/>
      <c r="J23" s="106"/>
    </row>
    <row r="24" spans="1:10" ht="15">
      <c r="A24" s="106"/>
      <c r="B24" s="106"/>
      <c r="C24" s="107"/>
      <c r="D24" s="107"/>
      <c r="E24" s="108"/>
      <c r="F24" s="109"/>
      <c r="G24" s="110">
        <f>IF(D24&lt;&gt;"",'Ansprechpartner-Meldung'!$F$2,"")</f>
      </c>
      <c r="H24" s="110">
        <f>IF(D24&lt;&gt;"",'Ansprechpartner-Meldung'!$C$3,"")</f>
      </c>
      <c r="I24" s="111"/>
      <c r="J24" s="106"/>
    </row>
    <row r="25" spans="1:10" ht="15">
      <c r="A25" s="106"/>
      <c r="B25" s="106"/>
      <c r="C25" s="107"/>
      <c r="D25" s="107"/>
      <c r="E25" s="108"/>
      <c r="F25" s="109"/>
      <c r="G25" s="110">
        <f>IF(D25&lt;&gt;"",'Ansprechpartner-Meldung'!$F$2,"")</f>
      </c>
      <c r="H25" s="110">
        <f>IF(D25&lt;&gt;"",'Ansprechpartner-Meldung'!$C$3,"")</f>
      </c>
      <c r="I25" s="111"/>
      <c r="J25" s="106"/>
    </row>
    <row r="26" spans="1:10" ht="15">
      <c r="A26" s="106"/>
      <c r="B26" s="106"/>
      <c r="C26" s="107"/>
      <c r="D26" s="107"/>
      <c r="E26" s="108"/>
      <c r="F26" s="109"/>
      <c r="G26" s="110">
        <f>IF(D26&lt;&gt;"",'Ansprechpartner-Meldung'!$F$2,"")</f>
      </c>
      <c r="H26" s="110">
        <f>IF(D26&lt;&gt;"",'Ansprechpartner-Meldung'!$C$3,"")</f>
      </c>
      <c r="I26" s="111"/>
      <c r="J26" s="106"/>
    </row>
    <row r="27" spans="1:10" ht="15">
      <c r="A27" s="106"/>
      <c r="B27" s="106"/>
      <c r="C27" s="107"/>
      <c r="D27" s="107"/>
      <c r="E27" s="108"/>
      <c r="F27" s="109"/>
      <c r="G27" s="110">
        <f>IF(D27&lt;&gt;"",'Ansprechpartner-Meldung'!$F$2,"")</f>
      </c>
      <c r="H27" s="110">
        <f>IF(D27&lt;&gt;"",'Ansprechpartner-Meldung'!$C$3,"")</f>
      </c>
      <c r="I27" s="111"/>
      <c r="J27" s="106"/>
    </row>
    <row r="28" spans="1:10" ht="15">
      <c r="A28" s="106"/>
      <c r="B28" s="106"/>
      <c r="C28" s="107"/>
      <c r="D28" s="107"/>
      <c r="E28" s="108"/>
      <c r="F28" s="109"/>
      <c r="G28" s="110">
        <f>IF(D28&lt;&gt;"",'Ansprechpartner-Meldung'!$F$2,"")</f>
      </c>
      <c r="H28" s="110">
        <f>IF(D28&lt;&gt;"",'Ansprechpartner-Meldung'!$C$3,"")</f>
      </c>
      <c r="I28" s="111"/>
      <c r="J28" s="106"/>
    </row>
    <row r="29" spans="1:10" ht="15">
      <c r="A29" s="106"/>
      <c r="B29" s="106"/>
      <c r="C29" s="107"/>
      <c r="D29" s="107"/>
      <c r="E29" s="108"/>
      <c r="F29" s="109"/>
      <c r="G29" s="110">
        <f>IF(D29&lt;&gt;"",'Ansprechpartner-Meldung'!$F$2,"")</f>
      </c>
      <c r="H29" s="110">
        <f>IF(D29&lt;&gt;"",'Ansprechpartner-Meldung'!$C$3,"")</f>
      </c>
      <c r="I29" s="111"/>
      <c r="J29" s="106"/>
    </row>
    <row r="30" spans="1:10" ht="15">
      <c r="A30" s="106"/>
      <c r="B30" s="106"/>
      <c r="C30" s="107"/>
      <c r="D30" s="107"/>
      <c r="E30" s="108"/>
      <c r="F30" s="109"/>
      <c r="G30" s="110">
        <f>IF(D30&lt;&gt;"",'Ansprechpartner-Meldung'!$F$2,"")</f>
      </c>
      <c r="H30" s="110">
        <f>IF(D30&lt;&gt;"",'Ansprechpartner-Meldung'!$C$3,"")</f>
      </c>
      <c r="I30" s="111"/>
      <c r="J30" s="106"/>
    </row>
    <row r="31" spans="1:10" ht="15">
      <c r="A31" s="106"/>
      <c r="B31" s="106"/>
      <c r="C31" s="107"/>
      <c r="D31" s="107"/>
      <c r="E31" s="108"/>
      <c r="F31" s="109"/>
      <c r="G31" s="110">
        <f>IF(D31&lt;&gt;"",'Ansprechpartner-Meldung'!$F$2,"")</f>
      </c>
      <c r="H31" s="110">
        <f>IF(D31&lt;&gt;"",'Ansprechpartner-Meldung'!$C$3,"")</f>
      </c>
      <c r="I31" s="111"/>
      <c r="J31" s="106"/>
    </row>
    <row r="32" spans="1:10" ht="15">
      <c r="A32" s="106"/>
      <c r="B32" s="106"/>
      <c r="C32" s="107"/>
      <c r="D32" s="107"/>
      <c r="E32" s="108"/>
      <c r="F32" s="109"/>
      <c r="G32" s="110">
        <f>IF(D32&lt;&gt;"",'Ansprechpartner-Meldung'!$F$2,"")</f>
      </c>
      <c r="H32" s="110">
        <f>IF(D32&lt;&gt;"",'Ansprechpartner-Meldung'!$C$3,"")</f>
      </c>
      <c r="I32" s="111"/>
      <c r="J32" s="106"/>
    </row>
    <row r="33" spans="1:10" ht="15">
      <c r="A33" s="106"/>
      <c r="B33" s="106"/>
      <c r="C33" s="107"/>
      <c r="D33" s="107"/>
      <c r="E33" s="108"/>
      <c r="F33" s="109"/>
      <c r="G33" s="110">
        <f>IF(D33&lt;&gt;"",'Ansprechpartner-Meldung'!$F$2,"")</f>
      </c>
      <c r="H33" s="110">
        <f>IF(D33&lt;&gt;"",'Ansprechpartner-Meldung'!$C$3,"")</f>
      </c>
      <c r="I33" s="111"/>
      <c r="J33" s="106"/>
    </row>
    <row r="34" spans="1:10" ht="15">
      <c r="A34" s="106"/>
      <c r="B34" s="106"/>
      <c r="C34" s="107"/>
      <c r="D34" s="107"/>
      <c r="E34" s="108"/>
      <c r="F34" s="109"/>
      <c r="G34" s="110">
        <f>IF(D34&lt;&gt;"",'Ansprechpartner-Meldung'!$F$2,"")</f>
      </c>
      <c r="H34" s="110">
        <f>IF(D34&lt;&gt;"",'Ansprechpartner-Meldung'!$C$3,"")</f>
      </c>
      <c r="I34" s="111"/>
      <c r="J34" s="106"/>
    </row>
    <row r="35" spans="1:10" ht="15">
      <c r="A35" s="106"/>
      <c r="B35" s="106"/>
      <c r="C35" s="107"/>
      <c r="D35" s="107"/>
      <c r="E35" s="108"/>
      <c r="F35" s="109"/>
      <c r="G35" s="110">
        <f>IF(D35&lt;&gt;"",'Ansprechpartner-Meldung'!$F$2,"")</f>
      </c>
      <c r="H35" s="110">
        <f>IF(D35&lt;&gt;"",'Ansprechpartner-Meldung'!$C$3,"")</f>
      </c>
      <c r="I35" s="111"/>
      <c r="J35" s="106"/>
    </row>
    <row r="36" spans="1:10" ht="15">
      <c r="A36" s="106"/>
      <c r="B36" s="106"/>
      <c r="C36" s="107"/>
      <c r="D36" s="107"/>
      <c r="E36" s="108"/>
      <c r="F36" s="109"/>
      <c r="G36" s="110">
        <f>IF(D36&lt;&gt;"",'Ansprechpartner-Meldung'!$F$2,"")</f>
      </c>
      <c r="H36" s="110">
        <f>IF(D36&lt;&gt;"",'Ansprechpartner-Meldung'!$C$3,"")</f>
      </c>
      <c r="I36" s="111"/>
      <c r="J36" s="106"/>
    </row>
  </sheetData>
  <sheetProtection/>
  <conditionalFormatting sqref="A3:A36">
    <cfRule type="cellIs" priority="1" dxfId="2" operator="equal" stopIfTrue="1">
      <formula>"W"</formula>
    </cfRule>
    <cfRule type="cellIs" priority="2" dxfId="1" operator="equal" stopIfTrue="1">
      <formula>"M"</formula>
    </cfRule>
  </conditionalFormatting>
  <dataValidations count="8">
    <dataValidation type="list" allowBlank="1" showInputMessage="1" showErrorMessage="1" prompt="Start in Mannschaft&#10;Ja / Nein" error="Start in Mannschaft&#10;Ja / Nein" sqref="J3:J36">
      <formula1>"Ja, Nein"</formula1>
    </dataValidation>
    <dataValidation type="textLength" allowBlank="1" showInputMessage="1" showErrorMessage="1" prompt="Bezirk wird automatisch übernommen" error="Gliederung unterste Ebene max. 40 Zeichen" sqref="H3:H36">
      <formula1>0</formula1>
      <formula2>40</formula2>
    </dataValidation>
    <dataValidation type="decimal" allowBlank="1" showInputMessage="1" showErrorMessage="1" prompt="Meldepunktzahl mit 2 Dezimalstellen ohne HLW Punkte&#10;" error="Falsche Punktzahl" sqref="I3:I36">
      <formula1>0</formula1>
      <formula2>6000</formula2>
    </dataValidation>
    <dataValidation type="textLength" allowBlank="1" showInputMessage="1" showErrorMessage="1" prompt="Gliederung / Ortsgruppe wird automatisch übernommen" error="Gliederung unterste Ebene max. 40 Zeichen" sqref="G3:G36">
      <formula1>0</formula1>
      <formula2>40</formula2>
    </dataValidation>
    <dataValidation type="list" allowBlank="1" showDropDown="1" showInputMessage="1" showErrorMessage="1" promptTitle="Geschlecht" prompt="Eingabe &#10;M: Männlich &#10;W: Weiblich" error="M: Männlich &#10;W: Weiblich" sqref="A3:A36">
      <formula1>Geschlecht</formula1>
    </dataValidation>
    <dataValidation type="list" allowBlank="1" showInputMessage="1" showErrorMessage="1" prompt="Altersklasse aus Liste auswählen" error="Altersklasse aus Liste auswählen" sqref="B3:B36">
      <formula1>AK</formula1>
    </dataValidation>
    <dataValidation type="textLength" allowBlank="1" showInputMessage="1" showErrorMessage="1" prompt="Vorname max. 20 Zeichen" error="Vorname max. 20 Zeichen" sqref="C3:C36">
      <formula1>0</formula1>
      <formula2>20</formula2>
    </dataValidation>
    <dataValidation type="textLength" allowBlank="1" showInputMessage="1" showErrorMessage="1" prompt="Nachname max. 20 Zeichen" error="Nachname max. 20 Zeichen" sqref="D3:D36">
      <formula1>0</formula1>
      <formula2>20</formula2>
    </dataValidation>
  </dataValidations>
  <printOptions/>
  <pageMargins left="0.7086614173228347" right="0.7086614173228347" top="0.7874015748031497" bottom="0.7874015748031497" header="0.31496062992125984" footer="0.31496062992125984"/>
  <pageSetup fitToHeight="20" fitToWidth="1" horizontalDpi="200" verticalDpi="200" orientation="landscape" paperSize="9" scale="96" r:id="rId1"/>
  <headerFooter>
    <oddHeader>&amp;LDLRG LV Nordrhein
AK Rettungssport&amp;CLSM 2017 Duisburg&amp;RWettkampftag: 18.11.2017</oddHeader>
    <oddFooter>&amp;R&amp;P v.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B26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"/>
    </sheetView>
  </sheetViews>
  <sheetFormatPr defaultColWidth="11.421875" defaultRowHeight="15"/>
  <cols>
    <col min="6" max="6" width="30.00390625" style="0" customWidth="1"/>
    <col min="7" max="7" width="21.28125" style="0" customWidth="1"/>
  </cols>
  <sheetData>
    <row r="1" spans="1:7" s="4" customFormat="1" ht="35.25" customHeight="1">
      <c r="A1" s="100" t="s">
        <v>364</v>
      </c>
      <c r="D1" s="112"/>
      <c r="F1" s="100" t="str">
        <f>'[1]Ansprechpartner-Meldung'!F2</f>
        <v> </v>
      </c>
      <c r="G1" s="73"/>
    </row>
    <row r="2" spans="1:28" s="124" customFormat="1" ht="41.25" customHeight="1">
      <c r="A2" s="103" t="s">
        <v>36</v>
      </c>
      <c r="B2" s="103" t="s">
        <v>356</v>
      </c>
      <c r="C2" s="103" t="s">
        <v>16</v>
      </c>
      <c r="D2" s="103" t="s">
        <v>365</v>
      </c>
      <c r="E2" s="105" t="s">
        <v>362</v>
      </c>
      <c r="F2" s="104" t="s">
        <v>360</v>
      </c>
      <c r="G2" s="104" t="s">
        <v>361</v>
      </c>
      <c r="H2" s="113" t="s">
        <v>366</v>
      </c>
      <c r="I2" s="114" t="s">
        <v>367</v>
      </c>
      <c r="J2" s="115" t="s">
        <v>368</v>
      </c>
      <c r="K2" s="115" t="s">
        <v>369</v>
      </c>
      <c r="L2" s="115" t="s">
        <v>370</v>
      </c>
      <c r="M2" s="116" t="s">
        <v>371</v>
      </c>
      <c r="N2" s="117" t="s">
        <v>372</v>
      </c>
      <c r="O2" s="117" t="s">
        <v>373</v>
      </c>
      <c r="P2" s="117" t="s">
        <v>374</v>
      </c>
      <c r="Q2" s="118" t="s">
        <v>375</v>
      </c>
      <c r="R2" s="119" t="s">
        <v>376</v>
      </c>
      <c r="S2" s="119" t="s">
        <v>377</v>
      </c>
      <c r="T2" s="119" t="s">
        <v>378</v>
      </c>
      <c r="U2" s="120" t="s">
        <v>379</v>
      </c>
      <c r="V2" s="121" t="s">
        <v>380</v>
      </c>
      <c r="W2" s="121" t="s">
        <v>381</v>
      </c>
      <c r="X2" s="121" t="s">
        <v>382</v>
      </c>
      <c r="Y2" s="122" t="s">
        <v>383</v>
      </c>
      <c r="Z2" s="123" t="s">
        <v>384</v>
      </c>
      <c r="AA2" s="123" t="s">
        <v>385</v>
      </c>
      <c r="AB2" s="123" t="s">
        <v>386</v>
      </c>
    </row>
    <row r="3" spans="1:28" s="4" customFormat="1" ht="12.75">
      <c r="A3" s="106"/>
      <c r="B3" s="106" t="s">
        <v>51</v>
      </c>
      <c r="C3" s="106"/>
      <c r="D3" s="106"/>
      <c r="E3" s="111"/>
      <c r="F3" s="110">
        <f>IF(C3&lt;&gt;"",'Ansprechpartner-Meldung'!$F$2,"")</f>
      </c>
      <c r="G3" s="110">
        <f>IF(C3&lt;&gt;"",'Ansprechpartner-Meldung'!$C$3,"")</f>
      </c>
      <c r="H3" s="125"/>
      <c r="I3" s="106"/>
      <c r="J3" s="106"/>
      <c r="K3" s="108"/>
      <c r="L3" s="109"/>
      <c r="M3" s="106"/>
      <c r="N3" s="106"/>
      <c r="O3" s="108"/>
      <c r="P3" s="109"/>
      <c r="Q3" s="106"/>
      <c r="R3" s="106"/>
      <c r="S3" s="108"/>
      <c r="T3" s="109"/>
      <c r="U3" s="106"/>
      <c r="V3" s="106"/>
      <c r="W3" s="108"/>
      <c r="X3" s="109"/>
      <c r="Y3" s="106"/>
      <c r="Z3" s="106"/>
      <c r="AA3" s="108"/>
      <c r="AB3" s="109"/>
    </row>
    <row r="4" spans="1:28" ht="15">
      <c r="A4" s="106"/>
      <c r="B4" s="106"/>
      <c r="C4" s="106"/>
      <c r="D4" s="106"/>
      <c r="E4" s="111"/>
      <c r="F4" s="110">
        <f>IF(C4&lt;&gt;"",'Ansprechpartner-Meldung'!$F$2,"")</f>
      </c>
      <c r="G4" s="110">
        <f>IF(C4&lt;&gt;"",'Ansprechpartner-Meldung'!$C$3,"")</f>
      </c>
      <c r="H4" s="125"/>
      <c r="I4" s="106"/>
      <c r="J4" s="106"/>
      <c r="K4" s="108"/>
      <c r="L4" s="109"/>
      <c r="M4" s="106"/>
      <c r="N4" s="106"/>
      <c r="O4" s="108"/>
      <c r="P4" s="109"/>
      <c r="Q4" s="106"/>
      <c r="R4" s="106"/>
      <c r="S4" s="108"/>
      <c r="T4" s="109"/>
      <c r="U4" s="106"/>
      <c r="V4" s="106"/>
      <c r="W4" s="108"/>
      <c r="X4" s="109"/>
      <c r="Y4" s="106"/>
      <c r="Z4" s="106"/>
      <c r="AA4" s="108"/>
      <c r="AB4" s="109"/>
    </row>
    <row r="5" spans="1:28" ht="15">
      <c r="A5" s="106"/>
      <c r="B5" s="106"/>
      <c r="C5" s="106"/>
      <c r="D5" s="106"/>
      <c r="E5" s="111"/>
      <c r="F5" s="110">
        <f>IF(C5&lt;&gt;"",'Ansprechpartner-Meldung'!$F$2,"")</f>
      </c>
      <c r="G5" s="110">
        <f>IF(C5&lt;&gt;"",'Ansprechpartner-Meldung'!$C$3,"")</f>
      </c>
      <c r="H5" s="125"/>
      <c r="I5" s="106"/>
      <c r="J5" s="106"/>
      <c r="K5" s="108"/>
      <c r="L5" s="109"/>
      <c r="M5" s="106"/>
      <c r="N5" s="106"/>
      <c r="O5" s="108"/>
      <c r="P5" s="109"/>
      <c r="Q5" s="106"/>
      <c r="R5" s="106"/>
      <c r="S5" s="108"/>
      <c r="T5" s="109"/>
      <c r="U5" s="106"/>
      <c r="V5" s="106"/>
      <c r="W5" s="108"/>
      <c r="X5" s="109"/>
      <c r="Y5" s="106"/>
      <c r="Z5" s="106"/>
      <c r="AA5" s="108"/>
      <c r="AB5" s="109"/>
    </row>
    <row r="6" spans="1:28" ht="15">
      <c r="A6" s="106"/>
      <c r="B6" s="106"/>
      <c r="C6" s="106"/>
      <c r="D6" s="106"/>
      <c r="E6" s="111"/>
      <c r="F6" s="110">
        <f>IF(C6&lt;&gt;"",'Ansprechpartner-Meldung'!$F$2,"")</f>
      </c>
      <c r="G6" s="110">
        <f>IF(C6&lt;&gt;"",'Ansprechpartner-Meldung'!$C$3,"")</f>
      </c>
      <c r="H6" s="125"/>
      <c r="I6" s="106"/>
      <c r="J6" s="106"/>
      <c r="K6" s="108"/>
      <c r="L6" s="109"/>
      <c r="M6" s="106"/>
      <c r="N6" s="106"/>
      <c r="O6" s="108"/>
      <c r="P6" s="109"/>
      <c r="Q6" s="106"/>
      <c r="R6" s="106"/>
      <c r="S6" s="108"/>
      <c r="T6" s="109"/>
      <c r="U6" s="106"/>
      <c r="V6" s="106"/>
      <c r="W6" s="108"/>
      <c r="X6" s="109"/>
      <c r="Y6" s="106"/>
      <c r="Z6" s="106"/>
      <c r="AA6" s="108"/>
      <c r="AB6" s="109"/>
    </row>
    <row r="7" spans="1:28" ht="15">
      <c r="A7" s="106"/>
      <c r="B7" s="106"/>
      <c r="C7" s="106"/>
      <c r="D7" s="106"/>
      <c r="E7" s="111"/>
      <c r="F7" s="110">
        <f>IF(C7&lt;&gt;"",'Ansprechpartner-Meldung'!$F$2,"")</f>
      </c>
      <c r="G7" s="110">
        <f>IF(C7&lt;&gt;"",'Ansprechpartner-Meldung'!$C$3,"")</f>
      </c>
      <c r="H7" s="125"/>
      <c r="I7" s="106"/>
      <c r="J7" s="106"/>
      <c r="K7" s="108"/>
      <c r="L7" s="109"/>
      <c r="M7" s="106"/>
      <c r="N7" s="106"/>
      <c r="O7" s="108"/>
      <c r="P7" s="109"/>
      <c r="Q7" s="106"/>
      <c r="R7" s="106"/>
      <c r="S7" s="108"/>
      <c r="T7" s="109"/>
      <c r="U7" s="106"/>
      <c r="V7" s="106"/>
      <c r="W7" s="108"/>
      <c r="X7" s="109"/>
      <c r="Y7" s="106"/>
      <c r="Z7" s="106"/>
      <c r="AA7" s="108"/>
      <c r="AB7" s="109"/>
    </row>
    <row r="8" spans="1:28" ht="15">
      <c r="A8" s="106"/>
      <c r="B8" s="106"/>
      <c r="C8" s="106"/>
      <c r="D8" s="106"/>
      <c r="E8" s="111"/>
      <c r="F8" s="110">
        <f>IF(C8&lt;&gt;"",'Ansprechpartner-Meldung'!$F$2,"")</f>
      </c>
      <c r="G8" s="110">
        <f>IF(C8&lt;&gt;"",'Ansprechpartner-Meldung'!$C$3,"")</f>
      </c>
      <c r="H8" s="125"/>
      <c r="I8" s="106"/>
      <c r="J8" s="106"/>
      <c r="K8" s="108"/>
      <c r="L8" s="109"/>
      <c r="M8" s="106"/>
      <c r="N8" s="106"/>
      <c r="O8" s="108"/>
      <c r="P8" s="109"/>
      <c r="Q8" s="106"/>
      <c r="R8" s="106"/>
      <c r="S8" s="108"/>
      <c r="T8" s="109"/>
      <c r="U8" s="106"/>
      <c r="V8" s="106"/>
      <c r="W8" s="108"/>
      <c r="X8" s="109"/>
      <c r="Y8" s="106"/>
      <c r="Z8" s="106"/>
      <c r="AA8" s="108"/>
      <c r="AB8" s="109"/>
    </row>
    <row r="9" spans="1:28" ht="15">
      <c r="A9" s="106"/>
      <c r="B9" s="106"/>
      <c r="C9" s="106"/>
      <c r="D9" s="106"/>
      <c r="E9" s="111"/>
      <c r="F9" s="110">
        <f>IF(C9&lt;&gt;"",'Ansprechpartner-Meldung'!$F$2,"")</f>
      </c>
      <c r="G9" s="110">
        <f>IF(C9&lt;&gt;"",'Ansprechpartner-Meldung'!$C$3,"")</f>
      </c>
      <c r="H9" s="125"/>
      <c r="I9" s="106"/>
      <c r="J9" s="106"/>
      <c r="K9" s="108"/>
      <c r="L9" s="109"/>
      <c r="M9" s="106"/>
      <c r="N9" s="106"/>
      <c r="O9" s="108"/>
      <c r="P9" s="109"/>
      <c r="Q9" s="106"/>
      <c r="R9" s="106"/>
      <c r="S9" s="108"/>
      <c r="T9" s="109"/>
      <c r="U9" s="106"/>
      <c r="V9" s="106"/>
      <c r="W9" s="108"/>
      <c r="X9" s="109"/>
      <c r="Y9" s="106"/>
      <c r="Z9" s="106"/>
      <c r="AA9" s="108"/>
      <c r="AB9" s="109"/>
    </row>
    <row r="10" spans="1:28" ht="15">
      <c r="A10" s="106"/>
      <c r="B10" s="106"/>
      <c r="C10" s="106"/>
      <c r="D10" s="106"/>
      <c r="E10" s="111"/>
      <c r="F10" s="110">
        <f>IF(C10&lt;&gt;"",'Ansprechpartner-Meldung'!$F$2,"")</f>
      </c>
      <c r="G10" s="110">
        <f>IF(C10&lt;&gt;"",'Ansprechpartner-Meldung'!$C$3,"")</f>
      </c>
      <c r="H10" s="125"/>
      <c r="I10" s="106"/>
      <c r="J10" s="106"/>
      <c r="K10" s="108"/>
      <c r="L10" s="109"/>
      <c r="M10" s="106"/>
      <c r="N10" s="106"/>
      <c r="O10" s="108"/>
      <c r="P10" s="109"/>
      <c r="Q10" s="106"/>
      <c r="R10" s="106"/>
      <c r="S10" s="108"/>
      <c r="T10" s="109"/>
      <c r="U10" s="106"/>
      <c r="V10" s="106"/>
      <c r="W10" s="108"/>
      <c r="X10" s="109"/>
      <c r="Y10" s="106"/>
      <c r="Z10" s="106"/>
      <c r="AA10" s="108"/>
      <c r="AB10" s="109"/>
    </row>
    <row r="11" spans="1:28" ht="15">
      <c r="A11" s="106"/>
      <c r="B11" s="106"/>
      <c r="C11" s="106"/>
      <c r="D11" s="106"/>
      <c r="E11" s="111"/>
      <c r="F11" s="110">
        <f>IF(C11&lt;&gt;"",'Ansprechpartner-Meldung'!$F$2,"")</f>
      </c>
      <c r="G11" s="110">
        <f>IF(C11&lt;&gt;"",'Ansprechpartner-Meldung'!$C$3,"")</f>
      </c>
      <c r="H11" s="125"/>
      <c r="I11" s="106"/>
      <c r="J11" s="106"/>
      <c r="K11" s="108"/>
      <c r="L11" s="109"/>
      <c r="M11" s="106"/>
      <c r="N11" s="106"/>
      <c r="O11" s="108"/>
      <c r="P11" s="109"/>
      <c r="Q11" s="106"/>
      <c r="R11" s="106"/>
      <c r="S11" s="108"/>
      <c r="T11" s="109"/>
      <c r="U11" s="106"/>
      <c r="V11" s="106"/>
      <c r="W11" s="108"/>
      <c r="X11" s="109"/>
      <c r="Y11" s="106"/>
      <c r="Z11" s="106"/>
      <c r="AA11" s="108"/>
      <c r="AB11" s="109"/>
    </row>
    <row r="12" spans="1:28" ht="15">
      <c r="A12" s="106"/>
      <c r="B12" s="106"/>
      <c r="C12" s="106"/>
      <c r="D12" s="106"/>
      <c r="E12" s="111"/>
      <c r="F12" s="110">
        <f>IF(C12&lt;&gt;"",'Ansprechpartner-Meldung'!$F$2,"")</f>
      </c>
      <c r="G12" s="110">
        <f>IF(C12&lt;&gt;"",'Ansprechpartner-Meldung'!$C$3,"")</f>
      </c>
      <c r="H12" s="125"/>
      <c r="I12" s="106"/>
      <c r="J12" s="106"/>
      <c r="K12" s="108"/>
      <c r="L12" s="109"/>
      <c r="M12" s="106"/>
      <c r="N12" s="106"/>
      <c r="O12" s="108"/>
      <c r="P12" s="109"/>
      <c r="Q12" s="106"/>
      <c r="R12" s="106"/>
      <c r="S12" s="108"/>
      <c r="T12" s="109"/>
      <c r="U12" s="106"/>
      <c r="V12" s="106"/>
      <c r="W12" s="108"/>
      <c r="X12" s="109"/>
      <c r="Y12" s="106"/>
      <c r="Z12" s="106"/>
      <c r="AA12" s="108"/>
      <c r="AB12" s="109"/>
    </row>
    <row r="13" spans="1:28" ht="15">
      <c r="A13" s="106"/>
      <c r="B13" s="106"/>
      <c r="C13" s="106"/>
      <c r="D13" s="106"/>
      <c r="E13" s="111"/>
      <c r="F13" s="110">
        <f>IF(C13&lt;&gt;"",'Ansprechpartner-Meldung'!$F$2,"")</f>
      </c>
      <c r="G13" s="110">
        <f>IF(C13&lt;&gt;"",'Ansprechpartner-Meldung'!$C$3,"")</f>
      </c>
      <c r="H13" s="125"/>
      <c r="I13" s="106"/>
      <c r="J13" s="106"/>
      <c r="K13" s="108"/>
      <c r="L13" s="109"/>
      <c r="M13" s="106"/>
      <c r="N13" s="106"/>
      <c r="O13" s="108"/>
      <c r="P13" s="109"/>
      <c r="Q13" s="106"/>
      <c r="R13" s="106"/>
      <c r="S13" s="108"/>
      <c r="T13" s="109"/>
      <c r="U13" s="106"/>
      <c r="V13" s="106"/>
      <c r="W13" s="108"/>
      <c r="X13" s="109"/>
      <c r="Y13" s="106"/>
      <c r="Z13" s="106"/>
      <c r="AA13" s="108"/>
      <c r="AB13" s="109"/>
    </row>
    <row r="14" spans="1:28" ht="15">
      <c r="A14" s="106"/>
      <c r="B14" s="106"/>
      <c r="C14" s="106"/>
      <c r="D14" s="106"/>
      <c r="E14" s="111"/>
      <c r="F14" s="110">
        <f>IF(C14&lt;&gt;"",'Ansprechpartner-Meldung'!$F$2,"")</f>
      </c>
      <c r="G14" s="110">
        <f>IF(C14&lt;&gt;"",'Ansprechpartner-Meldung'!$C$3,"")</f>
      </c>
      <c r="H14" s="125"/>
      <c r="I14" s="106"/>
      <c r="J14" s="106"/>
      <c r="K14" s="108"/>
      <c r="L14" s="109"/>
      <c r="M14" s="106"/>
      <c r="N14" s="106"/>
      <c r="O14" s="108"/>
      <c r="P14" s="109"/>
      <c r="Q14" s="106"/>
      <c r="R14" s="106"/>
      <c r="S14" s="108"/>
      <c r="T14" s="109"/>
      <c r="U14" s="106"/>
      <c r="V14" s="106"/>
      <c r="W14" s="108"/>
      <c r="X14" s="109"/>
      <c r="Y14" s="106"/>
      <c r="Z14" s="106"/>
      <c r="AA14" s="108"/>
      <c r="AB14" s="109"/>
    </row>
    <row r="15" spans="1:28" ht="15">
      <c r="A15" s="106"/>
      <c r="B15" s="106"/>
      <c r="C15" s="106"/>
      <c r="D15" s="106"/>
      <c r="E15" s="111"/>
      <c r="F15" s="110">
        <f>IF(C15&lt;&gt;"",'Ansprechpartner-Meldung'!$F$2,"")</f>
      </c>
      <c r="G15" s="110">
        <f>IF(C15&lt;&gt;"",'Ansprechpartner-Meldung'!$C$3,"")</f>
      </c>
      <c r="H15" s="125"/>
      <c r="I15" s="106"/>
      <c r="J15" s="106"/>
      <c r="K15" s="108"/>
      <c r="L15" s="109"/>
      <c r="M15" s="106"/>
      <c r="N15" s="106"/>
      <c r="O15" s="108"/>
      <c r="P15" s="109"/>
      <c r="Q15" s="106"/>
      <c r="R15" s="106"/>
      <c r="S15" s="108"/>
      <c r="T15" s="109"/>
      <c r="U15" s="106"/>
      <c r="V15" s="106"/>
      <c r="W15" s="108"/>
      <c r="X15" s="109"/>
      <c r="Y15" s="106"/>
      <c r="Z15" s="106"/>
      <c r="AA15" s="108"/>
      <c r="AB15" s="109"/>
    </row>
    <row r="16" spans="1:28" ht="15">
      <c r="A16" s="106"/>
      <c r="B16" s="106"/>
      <c r="C16" s="106"/>
      <c r="D16" s="106"/>
      <c r="E16" s="111"/>
      <c r="F16" s="110">
        <f>IF(C16&lt;&gt;"",'Ansprechpartner-Meldung'!$F$2,"")</f>
      </c>
      <c r="G16" s="110">
        <f>IF(C16&lt;&gt;"",'Ansprechpartner-Meldung'!$C$3,"")</f>
      </c>
      <c r="H16" s="125"/>
      <c r="I16" s="106"/>
      <c r="J16" s="106"/>
      <c r="K16" s="108"/>
      <c r="L16" s="109"/>
      <c r="M16" s="106"/>
      <c r="N16" s="106"/>
      <c r="O16" s="108"/>
      <c r="P16" s="109"/>
      <c r="Q16" s="106"/>
      <c r="R16" s="106"/>
      <c r="S16" s="108"/>
      <c r="T16" s="109"/>
      <c r="U16" s="106"/>
      <c r="V16" s="106"/>
      <c r="W16" s="108"/>
      <c r="X16" s="109"/>
      <c r="Y16" s="106"/>
      <c r="Z16" s="106"/>
      <c r="AA16" s="108"/>
      <c r="AB16" s="109"/>
    </row>
    <row r="17" spans="1:28" ht="15">
      <c r="A17" s="106"/>
      <c r="B17" s="106"/>
      <c r="C17" s="106"/>
      <c r="D17" s="106"/>
      <c r="E17" s="111"/>
      <c r="F17" s="110">
        <f>IF(C17&lt;&gt;"",'Ansprechpartner-Meldung'!$F$2,"")</f>
      </c>
      <c r="G17" s="110">
        <f>IF(C17&lt;&gt;"",'Ansprechpartner-Meldung'!$C$3,"")</f>
      </c>
      <c r="H17" s="125"/>
      <c r="I17" s="106"/>
      <c r="J17" s="106"/>
      <c r="K17" s="108"/>
      <c r="L17" s="109"/>
      <c r="M17" s="106"/>
      <c r="N17" s="106"/>
      <c r="O17" s="108"/>
      <c r="P17" s="109"/>
      <c r="Q17" s="106"/>
      <c r="R17" s="106"/>
      <c r="S17" s="108"/>
      <c r="T17" s="109"/>
      <c r="U17" s="106"/>
      <c r="V17" s="106"/>
      <c r="W17" s="108"/>
      <c r="X17" s="109"/>
      <c r="Y17" s="106"/>
      <c r="Z17" s="106"/>
      <c r="AA17" s="108"/>
      <c r="AB17" s="109"/>
    </row>
    <row r="18" spans="1:28" ht="15">
      <c r="A18" s="106"/>
      <c r="B18" s="106"/>
      <c r="C18" s="106"/>
      <c r="D18" s="106"/>
      <c r="E18" s="111"/>
      <c r="F18" s="110">
        <f>IF(C18&lt;&gt;"",'Ansprechpartner-Meldung'!$F$2,"")</f>
      </c>
      <c r="G18" s="110">
        <f>IF(C18&lt;&gt;"",'Ansprechpartner-Meldung'!$C$3,"")</f>
      </c>
      <c r="H18" s="125"/>
      <c r="I18" s="106"/>
      <c r="J18" s="106"/>
      <c r="K18" s="108"/>
      <c r="L18" s="109"/>
      <c r="M18" s="106"/>
      <c r="N18" s="106"/>
      <c r="O18" s="108"/>
      <c r="P18" s="109"/>
      <c r="Q18" s="106"/>
      <c r="R18" s="106"/>
      <c r="S18" s="108"/>
      <c r="T18" s="109"/>
      <c r="U18" s="106"/>
      <c r="V18" s="106"/>
      <c r="W18" s="108"/>
      <c r="X18" s="109"/>
      <c r="Y18" s="106"/>
      <c r="Z18" s="106"/>
      <c r="AA18" s="108"/>
      <c r="AB18" s="109"/>
    </row>
    <row r="19" spans="1:28" ht="15">
      <c r="A19" s="106"/>
      <c r="B19" s="106"/>
      <c r="C19" s="106"/>
      <c r="D19" s="106"/>
      <c r="E19" s="111"/>
      <c r="F19" s="110">
        <f>IF(C19&lt;&gt;"",'Ansprechpartner-Meldung'!$F$2,"")</f>
      </c>
      <c r="G19" s="110">
        <f>IF(C19&lt;&gt;"",'Ansprechpartner-Meldung'!$C$3,"")</f>
      </c>
      <c r="H19" s="125"/>
      <c r="I19" s="106"/>
      <c r="J19" s="106"/>
      <c r="K19" s="108"/>
      <c r="L19" s="109"/>
      <c r="M19" s="106"/>
      <c r="N19" s="106"/>
      <c r="O19" s="108"/>
      <c r="P19" s="109"/>
      <c r="Q19" s="106"/>
      <c r="R19" s="106"/>
      <c r="S19" s="108"/>
      <c r="T19" s="109"/>
      <c r="U19" s="106"/>
      <c r="V19" s="106"/>
      <c r="W19" s="108"/>
      <c r="X19" s="109"/>
      <c r="Y19" s="106"/>
      <c r="Z19" s="106"/>
      <c r="AA19" s="108"/>
      <c r="AB19" s="109"/>
    </row>
    <row r="20" spans="1:28" ht="15">
      <c r="A20" s="106"/>
      <c r="B20" s="106"/>
      <c r="C20" s="106"/>
      <c r="D20" s="106"/>
      <c r="E20" s="111"/>
      <c r="F20" s="110">
        <f>IF(C20&lt;&gt;"",'Ansprechpartner-Meldung'!$F$2,"")</f>
      </c>
      <c r="G20" s="110">
        <f>IF(C20&lt;&gt;"",'Ansprechpartner-Meldung'!$C$3,"")</f>
      </c>
      <c r="H20" s="125"/>
      <c r="I20" s="106"/>
      <c r="J20" s="106"/>
      <c r="K20" s="108"/>
      <c r="L20" s="109"/>
      <c r="M20" s="106"/>
      <c r="N20" s="106"/>
      <c r="O20" s="108"/>
      <c r="P20" s="109"/>
      <c r="Q20" s="106"/>
      <c r="R20" s="106"/>
      <c r="S20" s="108"/>
      <c r="T20" s="109"/>
      <c r="U20" s="106"/>
      <c r="V20" s="106"/>
      <c r="W20" s="108"/>
      <c r="X20" s="109"/>
      <c r="Y20" s="106"/>
      <c r="Z20" s="106"/>
      <c r="AA20" s="108"/>
      <c r="AB20" s="109"/>
    </row>
    <row r="21" spans="1:28" ht="15">
      <c r="A21" s="106"/>
      <c r="B21" s="106"/>
      <c r="C21" s="106"/>
      <c r="D21" s="106"/>
      <c r="E21" s="111"/>
      <c r="F21" s="110">
        <f>IF(C21&lt;&gt;"",'Ansprechpartner-Meldung'!$F$2,"")</f>
      </c>
      <c r="G21" s="110">
        <f>IF(C21&lt;&gt;"",'Ansprechpartner-Meldung'!$C$3,"")</f>
      </c>
      <c r="H21" s="125"/>
      <c r="I21" s="106"/>
      <c r="J21" s="106"/>
      <c r="K21" s="108"/>
      <c r="L21" s="109"/>
      <c r="M21" s="106"/>
      <c r="N21" s="106"/>
      <c r="O21" s="108"/>
      <c r="P21" s="109"/>
      <c r="Q21" s="106"/>
      <c r="R21" s="106"/>
      <c r="S21" s="108"/>
      <c r="T21" s="109"/>
      <c r="U21" s="106"/>
      <c r="V21" s="106"/>
      <c r="W21" s="108"/>
      <c r="X21" s="109"/>
      <c r="Y21" s="106"/>
      <c r="Z21" s="106"/>
      <c r="AA21" s="108"/>
      <c r="AB21" s="109"/>
    </row>
    <row r="22" spans="1:28" ht="15">
      <c r="A22" s="106"/>
      <c r="B22" s="106"/>
      <c r="C22" s="106"/>
      <c r="D22" s="106"/>
      <c r="E22" s="111"/>
      <c r="F22" s="110">
        <f>IF(C22&lt;&gt;"",'Ansprechpartner-Meldung'!$F$2,"")</f>
      </c>
      <c r="G22" s="110">
        <f>IF(C22&lt;&gt;"",'Ansprechpartner-Meldung'!$C$3,"")</f>
      </c>
      <c r="H22" s="125"/>
      <c r="I22" s="106"/>
      <c r="J22" s="106"/>
      <c r="K22" s="108"/>
      <c r="L22" s="109"/>
      <c r="M22" s="106"/>
      <c r="N22" s="106"/>
      <c r="O22" s="108"/>
      <c r="P22" s="109"/>
      <c r="Q22" s="106"/>
      <c r="R22" s="106"/>
      <c r="S22" s="108"/>
      <c r="T22" s="109"/>
      <c r="U22" s="106"/>
      <c r="V22" s="106"/>
      <c r="W22" s="108"/>
      <c r="X22" s="109"/>
      <c r="Y22" s="106"/>
      <c r="Z22" s="106"/>
      <c r="AA22" s="108"/>
      <c r="AB22" s="109"/>
    </row>
    <row r="23" spans="1:28" ht="15">
      <c r="A23" s="106"/>
      <c r="B23" s="106"/>
      <c r="C23" s="106"/>
      <c r="D23" s="106"/>
      <c r="E23" s="111"/>
      <c r="F23" s="110">
        <f>IF(C23&lt;&gt;"",'Ansprechpartner-Meldung'!$F$2,"")</f>
      </c>
      <c r="G23" s="110">
        <f>IF(C23&lt;&gt;"",'Ansprechpartner-Meldung'!$C$3,"")</f>
      </c>
      <c r="H23" s="125"/>
      <c r="I23" s="106"/>
      <c r="J23" s="106"/>
      <c r="K23" s="108"/>
      <c r="L23" s="109"/>
      <c r="M23" s="106"/>
      <c r="N23" s="106"/>
      <c r="O23" s="108"/>
      <c r="P23" s="109"/>
      <c r="Q23" s="106"/>
      <c r="R23" s="106"/>
      <c r="S23" s="108"/>
      <c r="T23" s="109"/>
      <c r="U23" s="106"/>
      <c r="V23" s="106"/>
      <c r="W23" s="108"/>
      <c r="X23" s="109"/>
      <c r="Y23" s="106"/>
      <c r="Z23" s="106"/>
      <c r="AA23" s="108"/>
      <c r="AB23" s="109"/>
    </row>
    <row r="24" spans="1:28" ht="15">
      <c r="A24" s="106"/>
      <c r="B24" s="106"/>
      <c r="C24" s="106"/>
      <c r="D24" s="106"/>
      <c r="E24" s="111"/>
      <c r="F24" s="110">
        <f>IF(C24&lt;&gt;"",'Ansprechpartner-Meldung'!$F$2,"")</f>
      </c>
      <c r="G24" s="110">
        <f>IF(C24&lt;&gt;"",'Ansprechpartner-Meldung'!$C$3,"")</f>
      </c>
      <c r="H24" s="125"/>
      <c r="I24" s="106"/>
      <c r="J24" s="106"/>
      <c r="K24" s="108"/>
      <c r="L24" s="109"/>
      <c r="M24" s="106"/>
      <c r="N24" s="106"/>
      <c r="O24" s="108"/>
      <c r="P24" s="109"/>
      <c r="Q24" s="106"/>
      <c r="R24" s="106"/>
      <c r="S24" s="108"/>
      <c r="T24" s="109"/>
      <c r="U24" s="106"/>
      <c r="V24" s="106"/>
      <c r="W24" s="108"/>
      <c r="X24" s="109"/>
      <c r="Y24" s="106"/>
      <c r="Z24" s="106"/>
      <c r="AA24" s="108"/>
      <c r="AB24" s="109"/>
    </row>
    <row r="25" spans="1:28" ht="15">
      <c r="A25" s="106"/>
      <c r="B25" s="106"/>
      <c r="C25" s="106"/>
      <c r="D25" s="106"/>
      <c r="E25" s="111"/>
      <c r="F25" s="110">
        <f>IF(C25&lt;&gt;"",'Ansprechpartner-Meldung'!$F$2,"")</f>
      </c>
      <c r="G25" s="110">
        <f>IF(C25&lt;&gt;"",'Ansprechpartner-Meldung'!$C$3,"")</f>
      </c>
      <c r="H25" s="125"/>
      <c r="I25" s="106"/>
      <c r="J25" s="106"/>
      <c r="K25" s="108"/>
      <c r="L25" s="109"/>
      <c r="M25" s="106"/>
      <c r="N25" s="106"/>
      <c r="O25" s="108"/>
      <c r="P25" s="109"/>
      <c r="Q25" s="106"/>
      <c r="R25" s="106"/>
      <c r="S25" s="108"/>
      <c r="T25" s="109"/>
      <c r="U25" s="106"/>
      <c r="V25" s="106"/>
      <c r="W25" s="108"/>
      <c r="X25" s="109"/>
      <c r="Y25" s="106"/>
      <c r="Z25" s="106"/>
      <c r="AA25" s="108"/>
      <c r="AB25" s="109"/>
    </row>
    <row r="26" spans="1:28" ht="15">
      <c r="A26" s="106"/>
      <c r="B26" s="106"/>
      <c r="C26" s="106"/>
      <c r="D26" s="106"/>
      <c r="E26" s="111"/>
      <c r="F26" s="110">
        <f>IF(C26&lt;&gt;"",'Ansprechpartner-Meldung'!$F$2,"")</f>
      </c>
      <c r="G26" s="110">
        <f>IF(C26&lt;&gt;"",'Ansprechpartner-Meldung'!$C$3,"")</f>
      </c>
      <c r="H26" s="125"/>
      <c r="I26" s="106"/>
      <c r="J26" s="106"/>
      <c r="K26" s="108"/>
      <c r="L26" s="109"/>
      <c r="M26" s="106"/>
      <c r="N26" s="106"/>
      <c r="O26" s="108"/>
      <c r="P26" s="109"/>
      <c r="Q26" s="106"/>
      <c r="R26" s="106"/>
      <c r="S26" s="108"/>
      <c r="T26" s="109"/>
      <c r="U26" s="106"/>
      <c r="V26" s="106"/>
      <c r="W26" s="108"/>
      <c r="X26" s="109"/>
      <c r="Y26" s="106"/>
      <c r="Z26" s="106"/>
      <c r="AA26" s="108"/>
      <c r="AB26" s="109"/>
    </row>
  </sheetData>
  <sheetProtection/>
  <conditionalFormatting sqref="A3:A26">
    <cfRule type="cellIs" priority="1" dxfId="2" operator="equal" stopIfTrue="1">
      <formula>"W"</formula>
    </cfRule>
    <cfRule type="cellIs" priority="2" dxfId="1" operator="equal" stopIfTrue="1">
      <formula>"M"</formula>
    </cfRule>
  </conditionalFormatting>
  <dataValidations count="7">
    <dataValidation type="textLength" allowBlank="1" showInputMessage="1" showErrorMessage="1" prompt="Bezirk wird automatisch übernommen" error="Gliederung unterste Ebene max. 40 Zeichen" sqref="G3:G26">
      <formula1>0</formula1>
      <formula2>40</formula2>
    </dataValidation>
    <dataValidation type="textLength" allowBlank="1" showInputMessage="1" showErrorMessage="1" prompt="Gliederung / Ortsgruppe wird automatisch übernommen" error="Gliederung unterste Ebene max. 40 Zeichen" sqref="F3:F26">
      <formula1>0</formula1>
      <formula2>40</formula2>
    </dataValidation>
    <dataValidation type="list" allowBlank="1" showInputMessage="1" showErrorMessage="1" prompt="Altersklasse aus Liste auswählen" error="Altersklasse aus Liste auswählen" sqref="B3:B26">
      <formula1>Altersklasse_M</formula1>
    </dataValidation>
    <dataValidation type="decimal" allowBlank="1" showInputMessage="1" showErrorMessage="1" prompt="Meldepunktzahl mit 2 Dezimalstellen ohne HLW-Punkte&#10;" error="Falsche Punktzahl" sqref="E3:E26">
      <formula1>0</formula1>
      <formula2>6000</formula2>
    </dataValidation>
    <dataValidation type="whole" allowBlank="1" showInputMessage="1" showErrorMessage="1" prompt="Platzierung bei BZ-Meisterschaften" error="Platzierung bei BZ-Meisterschaften&#10;" sqref="D3:D26">
      <formula1>1</formula1>
      <formula2>99</formula2>
    </dataValidation>
    <dataValidation type="list" allowBlank="1" showDropDown="1" showInputMessage="1" showErrorMessage="1" promptTitle="Geschlecht" prompt="M: Männlich &#10;W: Weiblich" error="M: Männlich &#10;W: Weiblich" sqref="A3:A26">
      <formula1>Geschlecht</formula1>
    </dataValidation>
    <dataValidation type="textLength" allowBlank="1" showInputMessage="1" showErrorMessage="1" prompt="max. 25 Zeichen" error="max. 25 Zeichen" sqref="C3:C26">
      <formula1>0</formula1>
      <formula2>25</formula2>
    </dataValidation>
  </dataValidations>
  <printOptions/>
  <pageMargins left="0.7086614173228347" right="0.7086614173228347" top="0.7874015748031497" bottom="0.7874015748031497" header="0.31496062992125984" footer="0.31496062992125984"/>
  <pageSetup horizontalDpi="200" verticalDpi="200" orientation="landscape" paperSize="9" r:id="rId3"/>
  <headerFooter>
    <oddHeader>&amp;LDLRG LV Nordrhein
AK Rettungssport&amp;CLSM 2017 Duisburg&amp;RWettkampftag: 05.11.2016</oddHeader>
    <oddFooter>&amp;R&amp;P v.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V24"/>
  <sheetViews>
    <sheetView tabSelected="1" zoomScalePageLayoutView="0" workbookViewId="0" topLeftCell="A8">
      <selection activeCell="J16" sqref="J16"/>
    </sheetView>
  </sheetViews>
  <sheetFormatPr defaultColWidth="11.421875" defaultRowHeight="15"/>
  <cols>
    <col min="1" max="1" width="10.7109375" style="4" customWidth="1"/>
    <col min="2" max="2" width="14.8515625" style="4" customWidth="1"/>
    <col min="3" max="3" width="11.28125" style="4" customWidth="1"/>
    <col min="4" max="4" width="11.00390625" style="4" customWidth="1"/>
    <col min="5" max="5" width="15.7109375" style="4" customWidth="1"/>
    <col min="6" max="6" width="17.140625" style="4" customWidth="1"/>
    <col min="7" max="7" width="18.8515625" style="4" customWidth="1"/>
    <col min="8" max="8" width="3.28125" style="4" customWidth="1"/>
    <col min="9" max="10" width="11.421875" style="4" customWidth="1"/>
    <col min="11" max="13" width="11.421875" style="73" customWidth="1"/>
    <col min="14" max="16384" width="11.421875" style="4" customWidth="1"/>
  </cols>
  <sheetData>
    <row r="1" spans="1:6" ht="18">
      <c r="A1" s="68" t="s">
        <v>340</v>
      </c>
      <c r="B1" s="69"/>
      <c r="C1" s="70"/>
      <c r="D1" s="71"/>
      <c r="E1" s="71"/>
      <c r="F1" s="72"/>
    </row>
    <row r="2" spans="1:6" ht="18">
      <c r="A2" s="68" t="s">
        <v>341</v>
      </c>
      <c r="B2" s="69"/>
      <c r="C2" s="69"/>
      <c r="D2" s="74"/>
      <c r="E2" s="74"/>
      <c r="F2" s="75"/>
    </row>
    <row r="3" spans="1:6" ht="18">
      <c r="A3" s="68" t="s">
        <v>342</v>
      </c>
      <c r="B3" s="69"/>
      <c r="C3" s="69"/>
      <c r="D3" s="69"/>
      <c r="E3" s="69"/>
      <c r="F3" s="76"/>
    </row>
    <row r="4" spans="1:7" ht="18">
      <c r="A4" s="68" t="s">
        <v>397</v>
      </c>
      <c r="B4" s="68"/>
      <c r="C4" s="68"/>
      <c r="D4" s="77"/>
      <c r="E4" s="78" t="s">
        <v>343</v>
      </c>
      <c r="F4" s="149" t="s">
        <v>344</v>
      </c>
      <c r="G4" s="149"/>
    </row>
    <row r="5" spans="1:7" ht="20.25">
      <c r="A5" s="79"/>
      <c r="B5" s="68"/>
      <c r="C5" s="68"/>
      <c r="D5" s="77"/>
      <c r="E5" s="78"/>
      <c r="F5" s="149"/>
      <c r="G5" s="149"/>
    </row>
    <row r="6" spans="1:7" ht="18">
      <c r="A6" s="69"/>
      <c r="B6" s="69"/>
      <c r="C6" s="69"/>
      <c r="D6" s="69"/>
      <c r="E6" s="69"/>
      <c r="F6" s="80" t="s">
        <v>345</v>
      </c>
      <c r="G6" s="69"/>
    </row>
    <row r="7" spans="1:7" ht="18">
      <c r="A7" s="69"/>
      <c r="B7" s="69"/>
      <c r="C7" s="69"/>
      <c r="D7" s="69"/>
      <c r="E7" s="69"/>
      <c r="F7" s="80"/>
      <c r="G7" s="69"/>
    </row>
    <row r="8" spans="1:8" ht="18">
      <c r="A8" s="68" t="s">
        <v>346</v>
      </c>
      <c r="B8" s="68"/>
      <c r="C8" s="150" t="str">
        <f>'Ansprechpartner-Meldung'!$F$2</f>
        <v> </v>
      </c>
      <c r="D8" s="151"/>
      <c r="E8" s="152"/>
      <c r="F8" s="81"/>
      <c r="G8" s="80"/>
      <c r="H8" s="69"/>
    </row>
    <row r="9" spans="1:6" ht="15">
      <c r="A9" s="82"/>
      <c r="B9" s="82"/>
      <c r="C9" s="82"/>
      <c r="D9" s="82"/>
      <c r="E9" s="82"/>
      <c r="F9" s="82"/>
    </row>
    <row r="10" spans="1:256" ht="18">
      <c r="A10" s="83">
        <f>'Ansprechpartner-Meldung'!K11</f>
        <v>0</v>
      </c>
      <c r="B10" s="84" t="s">
        <v>347</v>
      </c>
      <c r="C10" s="84"/>
      <c r="D10" s="85">
        <v>11</v>
      </c>
      <c r="E10" s="86" t="s">
        <v>348</v>
      </c>
      <c r="F10" s="87">
        <f>D10*A10</f>
        <v>0</v>
      </c>
      <c r="G10" s="88"/>
      <c r="H10" s="89"/>
      <c r="J10" s="89"/>
      <c r="K10" s="90"/>
      <c r="L10" s="90"/>
      <c r="M10" s="90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8">
      <c r="A11" s="84"/>
      <c r="B11" s="84"/>
      <c r="C11" s="84"/>
      <c r="D11" s="91"/>
      <c r="E11" s="86"/>
      <c r="F11" s="92"/>
      <c r="G11" s="89"/>
      <c r="H11" s="89"/>
      <c r="J11" s="89"/>
      <c r="K11" s="93"/>
      <c r="L11" s="93"/>
      <c r="M11" s="93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8">
      <c r="A12" s="83">
        <f>'Ansprechpartner-Meldung'!L11</f>
        <v>0</v>
      </c>
      <c r="B12" s="84" t="s">
        <v>349</v>
      </c>
      <c r="C12" s="84"/>
      <c r="D12" s="85">
        <v>32</v>
      </c>
      <c r="E12" s="86" t="s">
        <v>348</v>
      </c>
      <c r="F12" s="87">
        <f>D12*A12</f>
        <v>0</v>
      </c>
      <c r="G12" s="88"/>
      <c r="H12" s="89"/>
      <c r="J12" s="89"/>
      <c r="K12" s="90"/>
      <c r="L12" s="90"/>
      <c r="M12" s="90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8">
      <c r="A13" s="84"/>
      <c r="B13" s="84"/>
      <c r="C13" s="84"/>
      <c r="D13" s="91"/>
      <c r="E13" s="86"/>
      <c r="F13" s="92"/>
      <c r="G13" s="89"/>
      <c r="H13" s="89"/>
      <c r="J13" s="89"/>
      <c r="K13" s="90"/>
      <c r="L13" s="90"/>
      <c r="M13" s="90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29.25" customHeight="1">
      <c r="A14" s="83"/>
      <c r="B14" s="153" t="s">
        <v>350</v>
      </c>
      <c r="C14" s="153"/>
      <c r="D14" s="85">
        <v>16.5</v>
      </c>
      <c r="E14" s="86" t="s">
        <v>351</v>
      </c>
      <c r="F14" s="87">
        <f>D14*A14</f>
        <v>0</v>
      </c>
      <c r="G14" s="88"/>
      <c r="H14" s="89"/>
      <c r="J14" s="89"/>
      <c r="K14" s="90"/>
      <c r="L14" s="90"/>
      <c r="M14" s="90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8">
      <c r="A15" s="89"/>
      <c r="B15" s="89"/>
      <c r="C15" s="94"/>
      <c r="D15" s="85"/>
      <c r="E15" s="86"/>
      <c r="F15" s="95"/>
      <c r="G15" s="89"/>
      <c r="H15" s="89"/>
      <c r="J15" s="89"/>
      <c r="K15" s="90"/>
      <c r="L15" s="90"/>
      <c r="M15" s="90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  <c r="IT15" s="89"/>
      <c r="IU15" s="89"/>
      <c r="IV15" s="89"/>
    </row>
    <row r="16" spans="1:256" ht="18">
      <c r="A16" s="83"/>
      <c r="B16" s="84" t="s">
        <v>352</v>
      </c>
      <c r="C16" s="84"/>
      <c r="D16" s="85"/>
      <c r="E16" s="86"/>
      <c r="F16" s="95"/>
      <c r="G16" s="89"/>
      <c r="H16" s="89"/>
      <c r="J16" s="89"/>
      <c r="K16" s="90"/>
      <c r="L16" s="90"/>
      <c r="M16" s="90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8">
      <c r="A17" s="84"/>
      <c r="B17" s="84"/>
      <c r="C17" s="84"/>
      <c r="D17" s="91"/>
      <c r="E17" s="84"/>
      <c r="F17" s="92"/>
      <c r="G17" s="89"/>
      <c r="H17" s="89"/>
      <c r="J17" s="89"/>
      <c r="K17" s="93"/>
      <c r="L17" s="93"/>
      <c r="M17" s="93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  <c r="IV17" s="89"/>
    </row>
    <row r="18" spans="1:256" ht="18.75" thickBot="1">
      <c r="A18" s="84"/>
      <c r="B18" s="84"/>
      <c r="C18" s="84"/>
      <c r="D18" s="91"/>
      <c r="E18" s="96" t="s">
        <v>353</v>
      </c>
      <c r="F18" s="97">
        <f>SUM(F10:F14)</f>
        <v>0</v>
      </c>
      <c r="G18" s="89"/>
      <c r="H18" s="89"/>
      <c r="J18" s="89"/>
      <c r="K18" s="90"/>
      <c r="L18" s="90"/>
      <c r="M18" s="90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7" ht="15.75" thickTop="1">
      <c r="A19" s="84"/>
      <c r="B19" s="84"/>
      <c r="C19" s="84"/>
      <c r="D19" s="91"/>
      <c r="E19" s="84"/>
      <c r="F19" s="84"/>
      <c r="G19" s="84"/>
    </row>
    <row r="20" spans="1:256" ht="67.5" customHeight="1">
      <c r="A20" s="154" t="s">
        <v>354</v>
      </c>
      <c r="B20" s="154"/>
      <c r="C20" s="154"/>
      <c r="D20" s="154"/>
      <c r="E20" s="154"/>
      <c r="F20" s="154"/>
      <c r="G20" s="84"/>
      <c r="H20" s="7"/>
      <c r="I20" s="7"/>
      <c r="J20" s="7"/>
      <c r="K20" s="98"/>
      <c r="L20" s="98"/>
      <c r="M20" s="98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7" ht="15">
      <c r="A21" s="99"/>
      <c r="B21" s="84"/>
      <c r="C21" s="84"/>
      <c r="D21" s="91"/>
      <c r="E21" s="84"/>
      <c r="F21" s="84"/>
      <c r="G21" s="84"/>
    </row>
    <row r="22" spans="1:7" ht="15">
      <c r="A22" s="99"/>
      <c r="B22" s="84"/>
      <c r="C22" s="84"/>
      <c r="D22" s="91"/>
      <c r="E22" s="84"/>
      <c r="F22" s="84"/>
      <c r="G22" s="84"/>
    </row>
    <row r="23" spans="1:7" ht="15">
      <c r="A23" s="99"/>
      <c r="B23" s="84"/>
      <c r="C23" s="84"/>
      <c r="D23" s="91"/>
      <c r="E23" s="84"/>
      <c r="F23" s="84"/>
      <c r="G23" s="84"/>
    </row>
    <row r="24" spans="1:7" ht="15">
      <c r="A24" s="84"/>
      <c r="B24" s="84"/>
      <c r="C24" s="84"/>
      <c r="D24" s="91"/>
      <c r="E24" s="84"/>
      <c r="F24" s="84"/>
      <c r="G24" s="84"/>
    </row>
  </sheetData>
  <sheetProtection/>
  <mergeCells count="4">
    <mergeCell ref="F4:G5"/>
    <mergeCell ref="C8:E8"/>
    <mergeCell ref="B14:C14"/>
    <mergeCell ref="A20:F20"/>
  </mergeCells>
  <conditionalFormatting sqref="F10 K10:M10 F18 K18:M18 F12 K12:M16 F14:F16">
    <cfRule type="expression" priority="1" dxfId="0" stopIfTrue="1">
      <formula>AND(ISBLANK($A$18),NOT(ISBLANK($B$18)))</formula>
    </cfRule>
  </conditionalFormatting>
  <printOptions/>
  <pageMargins left="0.7086614173228347" right="0.7086614173228347" top="0.7874015748031497" bottom="0.7874015748031497" header="0.31496062992125984" footer="0.31496062992125984"/>
  <pageSetup horizontalDpi="200" verticalDpi="200" orientation="portrait" paperSize="9" r:id="rId2"/>
  <headerFooter>
    <oddHeader>&amp;LDLRG LV Nordrhein
AK Rettungssport&amp;CLSM 2017 Duisburg&amp;R 18.11.2017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20"/>
  <sheetViews>
    <sheetView zoomScalePageLayoutView="0" workbookViewId="0" topLeftCell="B1">
      <selection activeCell="D25" sqref="D25:D26"/>
    </sheetView>
  </sheetViews>
  <sheetFormatPr defaultColWidth="11.421875" defaultRowHeight="15"/>
  <cols>
    <col min="1" max="1" width="24.7109375" style="0" bestFit="1" customWidth="1"/>
    <col min="3" max="3" width="24.7109375" style="0" bestFit="1" customWidth="1"/>
    <col min="5" max="5" width="17.28125" style="0" bestFit="1" customWidth="1"/>
    <col min="7" max="8" width="13.57421875" style="31" bestFit="1" customWidth="1"/>
    <col min="12" max="12" width="13.8515625" style="0" bestFit="1" customWidth="1"/>
  </cols>
  <sheetData>
    <row r="1" spans="1:16" ht="15">
      <c r="A1" s="51" t="s">
        <v>27</v>
      </c>
      <c r="B1" t="s">
        <v>28</v>
      </c>
      <c r="C1" s="51" t="s">
        <v>29</v>
      </c>
      <c r="D1" t="s">
        <v>30</v>
      </c>
      <c r="E1" s="52" t="s">
        <v>31</v>
      </c>
      <c r="F1" t="s">
        <v>32</v>
      </c>
      <c r="G1" s="31" t="s">
        <v>33</v>
      </c>
      <c r="H1" s="31" t="s">
        <v>34</v>
      </c>
      <c r="I1" t="s">
        <v>35</v>
      </c>
      <c r="J1" t="s">
        <v>36</v>
      </c>
      <c r="K1" t="s">
        <v>37</v>
      </c>
      <c r="L1" t="s">
        <v>38</v>
      </c>
      <c r="O1" t="s">
        <v>39</v>
      </c>
      <c r="P1" s="53" t="s">
        <v>40</v>
      </c>
    </row>
    <row r="2" spans="1:15" ht="15">
      <c r="A2" s="54" t="s">
        <v>11</v>
      </c>
      <c r="B2" s="53" t="s">
        <v>41</v>
      </c>
      <c r="C2" s="54" t="s">
        <v>11</v>
      </c>
      <c r="D2" s="53" t="s">
        <v>41</v>
      </c>
      <c r="E2" t="s">
        <v>42</v>
      </c>
      <c r="F2" t="s">
        <v>43</v>
      </c>
      <c r="I2" s="55" t="s">
        <v>44</v>
      </c>
      <c r="K2" s="55" t="s">
        <v>45</v>
      </c>
      <c r="L2" s="55" t="s">
        <v>46</v>
      </c>
      <c r="O2" t="s">
        <v>47</v>
      </c>
    </row>
    <row r="3" spans="1:15" ht="15">
      <c r="A3" s="56" t="s">
        <v>31</v>
      </c>
      <c r="B3" s="57" t="str">
        <f>VLOOKUP(A3,$E$1:$F$28,2,FALSE)</f>
        <v>AC</v>
      </c>
      <c r="C3" s="52" t="s">
        <v>31</v>
      </c>
      <c r="D3" s="57" t="str">
        <f>VLOOKUP(C3,$I$30:$J$55,2,FALSE)</f>
        <v>AC</v>
      </c>
      <c r="E3" t="s">
        <v>48</v>
      </c>
      <c r="F3" t="s">
        <v>49</v>
      </c>
      <c r="G3" s="31" t="s">
        <v>50</v>
      </c>
      <c r="H3" s="58" t="s">
        <v>51</v>
      </c>
      <c r="I3" s="55" t="s">
        <v>52</v>
      </c>
      <c r="J3" s="55" t="s">
        <v>52</v>
      </c>
      <c r="K3" s="55" t="s">
        <v>53</v>
      </c>
      <c r="L3" s="55" t="s">
        <v>54</v>
      </c>
      <c r="O3" t="s">
        <v>55</v>
      </c>
    </row>
    <row r="4" spans="1:12" ht="15">
      <c r="A4" s="59" t="s">
        <v>56</v>
      </c>
      <c r="B4" s="57" t="str">
        <f>LEFT(A4,3)</f>
        <v>Ald</v>
      </c>
      <c r="C4" s="60" t="s">
        <v>57</v>
      </c>
      <c r="D4" s="57" t="str">
        <f>VLOOKUP(C4,$I$30:$J$55,2,FALSE)</f>
        <v>DN</v>
      </c>
      <c r="E4" t="s">
        <v>58</v>
      </c>
      <c r="F4" t="s">
        <v>59</v>
      </c>
      <c r="G4" s="31" t="s">
        <v>60</v>
      </c>
      <c r="H4" s="58" t="s">
        <v>61</v>
      </c>
      <c r="J4" s="55" t="s">
        <v>62</v>
      </c>
      <c r="L4" s="55"/>
    </row>
    <row r="5" spans="1:10" ht="15">
      <c r="A5" s="59" t="s">
        <v>42</v>
      </c>
      <c r="B5" s="57" t="str">
        <f>VLOOKUP(A5,$E$1:$F$28,2,FALSE)</f>
        <v>Alp</v>
      </c>
      <c r="C5" s="60" t="s">
        <v>63</v>
      </c>
      <c r="D5" s="57" t="str">
        <f>VLOOKUP(C5,$I$30:$J$55,2,FALSE)</f>
        <v>WES</v>
      </c>
      <c r="E5" t="s">
        <v>64</v>
      </c>
      <c r="F5" t="s">
        <v>65</v>
      </c>
      <c r="G5" s="31" t="s">
        <v>66</v>
      </c>
      <c r="H5" s="58" t="s">
        <v>67</v>
      </c>
      <c r="J5" s="31"/>
    </row>
    <row r="6" spans="1:10" ht="15">
      <c r="A6" s="59" t="s">
        <v>68</v>
      </c>
      <c r="B6" s="57" t="str">
        <f>LEFT(A6,3)</f>
        <v>Als</v>
      </c>
      <c r="C6" s="60" t="s">
        <v>31</v>
      </c>
      <c r="D6" s="57" t="str">
        <f>VLOOKUP(C6,$I$30:$J$55,2,FALSE)</f>
        <v>AC</v>
      </c>
      <c r="E6" t="s">
        <v>69</v>
      </c>
      <c r="F6" t="s">
        <v>70</v>
      </c>
      <c r="G6" s="31" t="s">
        <v>71</v>
      </c>
      <c r="H6" s="58" t="s">
        <v>72</v>
      </c>
      <c r="J6" s="31"/>
    </row>
    <row r="7" spans="1:10" ht="15">
      <c r="A7" s="59" t="s">
        <v>73</v>
      </c>
      <c r="B7" s="57" t="str">
        <f>LEFT(A7,3)</f>
        <v>Ang</v>
      </c>
      <c r="C7" s="60" t="s">
        <v>74</v>
      </c>
      <c r="D7" s="57" t="str">
        <f aca="true" t="shared" si="0" ref="D7:D70">VLOOKUP(C7,$I$30:$J$55,2,FALSE)</f>
        <v>ME</v>
      </c>
      <c r="E7" t="s">
        <v>75</v>
      </c>
      <c r="F7" t="s">
        <v>76</v>
      </c>
      <c r="G7" s="31" t="s">
        <v>77</v>
      </c>
      <c r="H7" s="58" t="s">
        <v>78</v>
      </c>
      <c r="J7" s="31"/>
    </row>
    <row r="8" spans="1:10" ht="15">
      <c r="A8" s="59" t="s">
        <v>79</v>
      </c>
      <c r="B8" s="57" t="str">
        <f>LEFT(A8,3)</f>
        <v>Anr</v>
      </c>
      <c r="C8" s="60" t="s">
        <v>80</v>
      </c>
      <c r="D8" s="57" t="str">
        <f t="shared" si="0"/>
        <v>Vie</v>
      </c>
      <c r="E8" t="s">
        <v>81</v>
      </c>
      <c r="F8" t="s">
        <v>82</v>
      </c>
      <c r="G8" s="31" t="s">
        <v>83</v>
      </c>
      <c r="H8" s="58" t="s">
        <v>84</v>
      </c>
      <c r="J8" s="31"/>
    </row>
    <row r="9" spans="1:11" ht="15">
      <c r="A9" s="59" t="s">
        <v>85</v>
      </c>
      <c r="B9" s="57" t="s">
        <v>86</v>
      </c>
      <c r="C9" s="60" t="s">
        <v>48</v>
      </c>
      <c r="D9" s="57" t="str">
        <f t="shared" si="0"/>
        <v>BN</v>
      </c>
      <c r="E9" t="s">
        <v>87</v>
      </c>
      <c r="F9" t="s">
        <v>88</v>
      </c>
      <c r="G9" s="31" t="s">
        <v>89</v>
      </c>
      <c r="H9" s="58" t="s">
        <v>90</v>
      </c>
      <c r="J9" s="31"/>
      <c r="K9" t="s">
        <v>11</v>
      </c>
    </row>
    <row r="10" spans="1:10" ht="15">
      <c r="A10" s="59" t="s">
        <v>91</v>
      </c>
      <c r="B10" s="57" t="s">
        <v>92</v>
      </c>
      <c r="C10" s="60" t="s">
        <v>93</v>
      </c>
      <c r="D10" s="57" t="str">
        <f t="shared" si="0"/>
        <v>RSK</v>
      </c>
      <c r="E10" t="s">
        <v>94</v>
      </c>
      <c r="F10" t="s">
        <v>95</v>
      </c>
      <c r="G10" s="31" t="s">
        <v>96</v>
      </c>
      <c r="H10"/>
      <c r="J10" s="31"/>
    </row>
    <row r="11" spans="1:10" ht="15">
      <c r="A11" s="59" t="s">
        <v>97</v>
      </c>
      <c r="B11" s="57" t="str">
        <f>LEFT(A11,3)</f>
        <v>Bae</v>
      </c>
      <c r="C11" s="60" t="s">
        <v>31</v>
      </c>
      <c r="D11" s="57" t="str">
        <f t="shared" si="0"/>
        <v>AC</v>
      </c>
      <c r="E11" t="s">
        <v>98</v>
      </c>
      <c r="F11" t="s">
        <v>99</v>
      </c>
      <c r="G11" s="31" t="s">
        <v>100</v>
      </c>
      <c r="H11"/>
      <c r="J11" s="31"/>
    </row>
    <row r="12" spans="1:10" ht="15">
      <c r="A12" s="59" t="s">
        <v>101</v>
      </c>
      <c r="B12" s="57" t="s">
        <v>102</v>
      </c>
      <c r="C12" s="60" t="s">
        <v>103</v>
      </c>
      <c r="D12" s="57" t="str">
        <f t="shared" si="0"/>
        <v>KLE</v>
      </c>
      <c r="E12" t="s">
        <v>104</v>
      </c>
      <c r="F12" t="s">
        <v>105</v>
      </c>
      <c r="G12" s="31" t="s">
        <v>106</v>
      </c>
      <c r="H12"/>
      <c r="J12" s="31"/>
    </row>
    <row r="13" spans="1:10" ht="15">
      <c r="A13" s="59" t="s">
        <v>107</v>
      </c>
      <c r="B13" s="57" t="s">
        <v>108</v>
      </c>
      <c r="C13" s="61" t="s">
        <v>109</v>
      </c>
      <c r="D13" s="57" t="str">
        <f t="shared" si="0"/>
        <v>REK</v>
      </c>
      <c r="E13" t="s">
        <v>110</v>
      </c>
      <c r="F13" t="s">
        <v>111</v>
      </c>
      <c r="G13" s="31" t="s">
        <v>112</v>
      </c>
      <c r="H13"/>
      <c r="J13" s="31"/>
    </row>
    <row r="14" spans="1:10" ht="15">
      <c r="A14" s="59" t="s">
        <v>113</v>
      </c>
      <c r="B14" s="57" t="str">
        <f>LEFT(A14,3)</f>
        <v>Ben</v>
      </c>
      <c r="C14" s="60" t="s">
        <v>114</v>
      </c>
      <c r="D14" s="57" t="str">
        <f t="shared" si="0"/>
        <v>RBK</v>
      </c>
      <c r="E14" t="s">
        <v>115</v>
      </c>
      <c r="F14" t="s">
        <v>116</v>
      </c>
      <c r="G14" s="31" t="s">
        <v>117</v>
      </c>
      <c r="H14"/>
      <c r="J14" s="31"/>
    </row>
    <row r="15" spans="1:10" ht="15">
      <c r="A15" s="59" t="s">
        <v>118</v>
      </c>
      <c r="B15" s="57" t="str">
        <f>LEFT(A15,3)</f>
        <v>Ber</v>
      </c>
      <c r="C15" s="61" t="s">
        <v>109</v>
      </c>
      <c r="D15" s="57" t="str">
        <f t="shared" si="0"/>
        <v>REK</v>
      </c>
      <c r="E15" t="s">
        <v>119</v>
      </c>
      <c r="F15" t="s">
        <v>120</v>
      </c>
      <c r="G15" s="31" t="s">
        <v>121</v>
      </c>
      <c r="H15"/>
      <c r="J15" s="31"/>
    </row>
    <row r="16" spans="1:10" ht="15">
      <c r="A16" s="59" t="s">
        <v>122</v>
      </c>
      <c r="B16" s="57" t="s">
        <v>123</v>
      </c>
      <c r="C16" s="60" t="s">
        <v>114</v>
      </c>
      <c r="D16" s="57" t="str">
        <f t="shared" si="0"/>
        <v>RBK</v>
      </c>
      <c r="E16" t="s">
        <v>124</v>
      </c>
      <c r="F16" t="s">
        <v>125</v>
      </c>
      <c r="G16"/>
      <c r="H16"/>
      <c r="J16" s="31"/>
    </row>
    <row r="17" spans="1:10" ht="15">
      <c r="A17" s="59" t="s">
        <v>126</v>
      </c>
      <c r="B17" s="57" t="str">
        <f>LEFT(A17,3)</f>
        <v>Ber</v>
      </c>
      <c r="C17" s="60" t="s">
        <v>127</v>
      </c>
      <c r="D17" s="57" t="str">
        <f t="shared" si="0"/>
        <v>OBK</v>
      </c>
      <c r="E17" t="s">
        <v>128</v>
      </c>
      <c r="F17" t="s">
        <v>129</v>
      </c>
      <c r="G17"/>
      <c r="H17"/>
      <c r="J17" s="31"/>
    </row>
    <row r="18" spans="1:10" ht="15">
      <c r="A18" s="59" t="s">
        <v>130</v>
      </c>
      <c r="B18" s="57" t="str">
        <f>LEFT(A18,3)</f>
        <v>Beu</v>
      </c>
      <c r="C18" s="60" t="s">
        <v>48</v>
      </c>
      <c r="D18" s="57" t="str">
        <f t="shared" si="0"/>
        <v>BN</v>
      </c>
      <c r="E18" t="s">
        <v>131</v>
      </c>
      <c r="F18" t="s">
        <v>132</v>
      </c>
      <c r="G18"/>
      <c r="H18"/>
      <c r="J18" s="31"/>
    </row>
    <row r="19" spans="1:10" ht="15">
      <c r="A19" s="59" t="s">
        <v>133</v>
      </c>
      <c r="B19" s="57" t="str">
        <f>LEFT(A19,3)</f>
        <v>Bir</v>
      </c>
      <c r="C19" s="60" t="s">
        <v>134</v>
      </c>
      <c r="D19" s="57" t="str">
        <f t="shared" si="0"/>
        <v>HS</v>
      </c>
      <c r="E19" t="s">
        <v>135</v>
      </c>
      <c r="F19" t="s">
        <v>136</v>
      </c>
      <c r="G19"/>
      <c r="H19"/>
      <c r="J19" s="31"/>
    </row>
    <row r="20" spans="1:10" ht="15">
      <c r="A20" s="59" t="s">
        <v>137</v>
      </c>
      <c r="B20" s="57" t="str">
        <f>LEFT(A20,3)</f>
        <v>Boc</v>
      </c>
      <c r="C20" s="60" t="s">
        <v>138</v>
      </c>
      <c r="D20" s="57" t="str">
        <f t="shared" si="0"/>
        <v>KR</v>
      </c>
      <c r="E20" t="s">
        <v>139</v>
      </c>
      <c r="F20" t="s">
        <v>140</v>
      </c>
      <c r="G20"/>
      <c r="H20"/>
      <c r="J20" s="31"/>
    </row>
    <row r="21" spans="1:10" ht="15">
      <c r="A21" s="59" t="s">
        <v>48</v>
      </c>
      <c r="B21" s="57" t="str">
        <f>VLOOKUP(A21,$E$1:$F$28,2,FALSE)</f>
        <v>BN</v>
      </c>
      <c r="C21" s="60" t="s">
        <v>48</v>
      </c>
      <c r="D21" s="57" t="str">
        <f t="shared" si="0"/>
        <v>BN</v>
      </c>
      <c r="E21" t="s">
        <v>141</v>
      </c>
      <c r="F21" t="s">
        <v>142</v>
      </c>
      <c r="G21"/>
      <c r="J21" s="31"/>
    </row>
    <row r="22" spans="1:10" ht="15">
      <c r="A22" s="59" t="s">
        <v>143</v>
      </c>
      <c r="B22" s="57" t="s">
        <v>144</v>
      </c>
      <c r="C22" s="60" t="s">
        <v>80</v>
      </c>
      <c r="D22" s="57" t="str">
        <f t="shared" si="0"/>
        <v>Vie</v>
      </c>
      <c r="E22" t="s">
        <v>145</v>
      </c>
      <c r="F22" t="s">
        <v>146</v>
      </c>
      <c r="G22"/>
      <c r="J22" s="31"/>
    </row>
    <row r="23" spans="1:10" ht="15">
      <c r="A23" s="59" t="s">
        <v>58</v>
      </c>
      <c r="B23" s="57" t="str">
        <f>VLOOKUP(A23,$E$1:$F$28,2,FALSE)</f>
        <v>Brü</v>
      </c>
      <c r="C23" s="61" t="s">
        <v>109</v>
      </c>
      <c r="D23" s="57" t="str">
        <f t="shared" si="0"/>
        <v>REK</v>
      </c>
      <c r="E23" t="s">
        <v>147</v>
      </c>
      <c r="F23" t="s">
        <v>148</v>
      </c>
      <c r="G23"/>
      <c r="J23" s="31"/>
    </row>
    <row r="24" spans="1:10" ht="15">
      <c r="A24" s="59" t="s">
        <v>149</v>
      </c>
      <c r="B24" s="57" t="str">
        <f>LEFT(A24,3)</f>
        <v>Bur</v>
      </c>
      <c r="C24" s="60" t="s">
        <v>114</v>
      </c>
      <c r="D24" s="57" t="str">
        <f t="shared" si="0"/>
        <v>RBK</v>
      </c>
      <c r="E24" t="s">
        <v>150</v>
      </c>
      <c r="F24" t="s">
        <v>151</v>
      </c>
      <c r="G24"/>
      <c r="J24" s="31"/>
    </row>
    <row r="25" spans="1:10" ht="15">
      <c r="A25" s="59" t="s">
        <v>152</v>
      </c>
      <c r="B25" s="57" t="str">
        <f>LEFT(A25,3)</f>
        <v>Din</v>
      </c>
      <c r="C25" s="60" t="s">
        <v>63</v>
      </c>
      <c r="D25" s="57" t="str">
        <f t="shared" si="0"/>
        <v>WES</v>
      </c>
      <c r="E25" t="s">
        <v>153</v>
      </c>
      <c r="F25" t="s">
        <v>154</v>
      </c>
      <c r="G25"/>
      <c r="J25" s="31"/>
    </row>
    <row r="26" spans="1:10" ht="15">
      <c r="A26" s="59" t="s">
        <v>155</v>
      </c>
      <c r="B26" s="57" t="str">
        <f>LEFT(A26,3)</f>
        <v>Dor</v>
      </c>
      <c r="C26" s="61" t="s">
        <v>156</v>
      </c>
      <c r="D26" s="57" t="str">
        <f t="shared" si="0"/>
        <v>RKN</v>
      </c>
      <c r="E26" t="s">
        <v>157</v>
      </c>
      <c r="F26" t="s">
        <v>158</v>
      </c>
      <c r="G26"/>
      <c r="J26" s="31"/>
    </row>
    <row r="27" spans="1:10" ht="15">
      <c r="A27" s="59" t="s">
        <v>159</v>
      </c>
      <c r="B27" s="57" t="s">
        <v>160</v>
      </c>
      <c r="C27" s="60" t="s">
        <v>159</v>
      </c>
      <c r="D27" s="57" t="str">
        <f t="shared" si="0"/>
        <v>DU</v>
      </c>
      <c r="E27" t="s">
        <v>161</v>
      </c>
      <c r="F27" t="s">
        <v>162</v>
      </c>
      <c r="G27"/>
      <c r="J27" s="31"/>
    </row>
    <row r="28" spans="1:7" ht="15">
      <c r="A28" s="59" t="s">
        <v>163</v>
      </c>
      <c r="B28" s="57" t="str">
        <f>LEFT(A28,3)</f>
        <v>Dül</v>
      </c>
      <c r="C28" s="60" t="s">
        <v>80</v>
      </c>
      <c r="D28" s="57" t="str">
        <f t="shared" si="0"/>
        <v>Vie</v>
      </c>
      <c r="E28" t="s">
        <v>164</v>
      </c>
      <c r="F28" t="s">
        <v>62</v>
      </c>
      <c r="G28"/>
    </row>
    <row r="29" spans="1:7" ht="15">
      <c r="A29" s="59" t="s">
        <v>165</v>
      </c>
      <c r="B29" s="57" t="str">
        <f>LEFT(A29,3)</f>
        <v>Dün</v>
      </c>
      <c r="C29" s="60" t="s">
        <v>166</v>
      </c>
      <c r="D29" s="57" t="str">
        <f t="shared" si="0"/>
        <v>K</v>
      </c>
      <c r="G29"/>
    </row>
    <row r="30" spans="1:10" ht="15">
      <c r="A30" s="59" t="s">
        <v>167</v>
      </c>
      <c r="B30" s="57" t="str">
        <f>LEFT(A30,3)</f>
        <v>Dür</v>
      </c>
      <c r="C30" s="60" t="s">
        <v>57</v>
      </c>
      <c r="D30" s="57" t="str">
        <f t="shared" si="0"/>
        <v>DN</v>
      </c>
      <c r="G30"/>
      <c r="I30" s="52" t="s">
        <v>31</v>
      </c>
      <c r="J30" t="s">
        <v>32</v>
      </c>
    </row>
    <row r="31" spans="1:10" ht="15">
      <c r="A31" s="59" t="s">
        <v>168</v>
      </c>
      <c r="B31" s="57" t="s">
        <v>169</v>
      </c>
      <c r="C31" s="60" t="s">
        <v>168</v>
      </c>
      <c r="D31" s="57" t="str">
        <f t="shared" si="0"/>
        <v>D</v>
      </c>
      <c r="E31" s="62" t="s">
        <v>27</v>
      </c>
      <c r="F31" s="62" t="s">
        <v>170</v>
      </c>
      <c r="G31"/>
      <c r="I31" s="63" t="s">
        <v>48</v>
      </c>
      <c r="J31" t="s">
        <v>49</v>
      </c>
    </row>
    <row r="32" spans="1:10" ht="15">
      <c r="A32" s="59" t="s">
        <v>171</v>
      </c>
      <c r="B32" s="57" t="str">
        <f>LEFT(A32,3)</f>
        <v>Eit</v>
      </c>
      <c r="C32" s="60" t="s">
        <v>93</v>
      </c>
      <c r="D32" s="57" t="str">
        <f t="shared" si="0"/>
        <v>RSK</v>
      </c>
      <c r="E32" s="56" t="s">
        <v>31</v>
      </c>
      <c r="F32" s="57" t="s">
        <v>31</v>
      </c>
      <c r="G32"/>
      <c r="I32" s="63" t="s">
        <v>159</v>
      </c>
      <c r="J32" t="s">
        <v>160</v>
      </c>
    </row>
    <row r="33" spans="1:10" ht="15">
      <c r="A33" s="59" t="s">
        <v>172</v>
      </c>
      <c r="B33" s="57" t="str">
        <f>LEFT(A33,3)</f>
        <v>Els</v>
      </c>
      <c r="C33" s="61" t="s">
        <v>109</v>
      </c>
      <c r="D33" s="57" t="str">
        <f t="shared" si="0"/>
        <v>REK</v>
      </c>
      <c r="E33" s="59" t="s">
        <v>68</v>
      </c>
      <c r="F33" s="60" t="s">
        <v>31</v>
      </c>
      <c r="G33"/>
      <c r="I33" s="63" t="s">
        <v>168</v>
      </c>
      <c r="J33" t="s">
        <v>169</v>
      </c>
    </row>
    <row r="34" spans="1:10" ht="15">
      <c r="A34" s="59" t="s">
        <v>173</v>
      </c>
      <c r="B34" s="57" t="str">
        <f>LEFT(A34,3)</f>
        <v>Emm</v>
      </c>
      <c r="C34" s="60" t="s">
        <v>103</v>
      </c>
      <c r="D34" s="57" t="str">
        <f t="shared" si="0"/>
        <v>KLE</v>
      </c>
      <c r="E34" s="59" t="s">
        <v>97</v>
      </c>
      <c r="F34" s="60" t="s">
        <v>31</v>
      </c>
      <c r="G34"/>
      <c r="I34" s="64" t="s">
        <v>109</v>
      </c>
      <c r="J34" t="s">
        <v>174</v>
      </c>
    </row>
    <row r="35" spans="1:10" ht="15">
      <c r="A35" s="59" t="s">
        <v>175</v>
      </c>
      <c r="B35" s="57" t="str">
        <f>LEFT(A35,3)</f>
        <v>Eng</v>
      </c>
      <c r="C35" s="60" t="s">
        <v>127</v>
      </c>
      <c r="D35" s="57" t="str">
        <f t="shared" si="0"/>
        <v>OBK</v>
      </c>
      <c r="E35" s="59" t="s">
        <v>176</v>
      </c>
      <c r="F35" s="60" t="s">
        <v>31</v>
      </c>
      <c r="G35"/>
      <c r="I35" s="63" t="s">
        <v>177</v>
      </c>
      <c r="J35" t="s">
        <v>44</v>
      </c>
    </row>
    <row r="36" spans="1:10" ht="15">
      <c r="A36" s="59" t="s">
        <v>178</v>
      </c>
      <c r="B36" s="57" t="str">
        <f>LEFT(A36,3)</f>
        <v>Erf</v>
      </c>
      <c r="C36" s="61" t="s">
        <v>109</v>
      </c>
      <c r="D36" s="57" t="str">
        <f t="shared" si="0"/>
        <v>REK</v>
      </c>
      <c r="E36" s="59" t="s">
        <v>179</v>
      </c>
      <c r="F36" s="60" t="s">
        <v>31</v>
      </c>
      <c r="I36" s="63" t="s">
        <v>166</v>
      </c>
      <c r="J36" t="s">
        <v>180</v>
      </c>
    </row>
    <row r="37" spans="1:10" ht="15">
      <c r="A37" s="59" t="s">
        <v>69</v>
      </c>
      <c r="B37" s="57" t="str">
        <f>VLOOKUP(A37,$E$1:$F$28,2,FALSE)</f>
        <v>Erk</v>
      </c>
      <c r="C37" s="60" t="s">
        <v>134</v>
      </c>
      <c r="D37" s="57" t="str">
        <f t="shared" si="0"/>
        <v>HS</v>
      </c>
      <c r="E37" s="59" t="s">
        <v>181</v>
      </c>
      <c r="F37" s="60" t="s">
        <v>31</v>
      </c>
      <c r="I37" s="63" t="s">
        <v>138</v>
      </c>
      <c r="J37" t="s">
        <v>182</v>
      </c>
    </row>
    <row r="38" spans="1:10" ht="15">
      <c r="A38" s="59" t="s">
        <v>183</v>
      </c>
      <c r="B38" s="57" t="s">
        <v>184</v>
      </c>
      <c r="C38" s="60" t="s">
        <v>74</v>
      </c>
      <c r="D38" s="57" t="str">
        <f t="shared" si="0"/>
        <v>ME</v>
      </c>
      <c r="E38" s="59" t="s">
        <v>185</v>
      </c>
      <c r="F38" s="60" t="s">
        <v>31</v>
      </c>
      <c r="I38" s="63" t="s">
        <v>57</v>
      </c>
      <c r="J38" t="s">
        <v>186</v>
      </c>
    </row>
    <row r="39" spans="1:10" ht="15">
      <c r="A39" s="59" t="s">
        <v>176</v>
      </c>
      <c r="B39" s="57" t="str">
        <f>LEFT(A39,3)</f>
        <v>Esc</v>
      </c>
      <c r="C39" s="60" t="s">
        <v>31</v>
      </c>
      <c r="D39" s="57" t="str">
        <f t="shared" si="0"/>
        <v>AC</v>
      </c>
      <c r="E39" s="59" t="s">
        <v>187</v>
      </c>
      <c r="F39" s="60" t="s">
        <v>31</v>
      </c>
      <c r="I39" s="63" t="s">
        <v>188</v>
      </c>
      <c r="J39" t="s">
        <v>189</v>
      </c>
    </row>
    <row r="40" spans="1:10" ht="15">
      <c r="A40" s="59" t="s">
        <v>177</v>
      </c>
      <c r="B40" s="57" t="s">
        <v>44</v>
      </c>
      <c r="C40" s="60" t="s">
        <v>177</v>
      </c>
      <c r="D40" s="57" t="str">
        <f t="shared" si="0"/>
        <v>E</v>
      </c>
      <c r="E40" s="59" t="s">
        <v>190</v>
      </c>
      <c r="F40" s="60" t="s">
        <v>31</v>
      </c>
      <c r="I40" s="63" t="s">
        <v>134</v>
      </c>
      <c r="J40" t="s">
        <v>191</v>
      </c>
    </row>
    <row r="41" spans="1:10" ht="15">
      <c r="A41" s="59" t="s">
        <v>192</v>
      </c>
      <c r="B41" s="57" t="str">
        <f aca="true" t="shared" si="1" ref="B41:B46">LEFT(A41,3)</f>
        <v>Eus</v>
      </c>
      <c r="C41" s="60" t="s">
        <v>188</v>
      </c>
      <c r="D41" s="57" t="str">
        <f t="shared" si="0"/>
        <v>EUS</v>
      </c>
      <c r="E41" s="59" t="s">
        <v>85</v>
      </c>
      <c r="F41" s="60" t="s">
        <v>48</v>
      </c>
      <c r="I41" s="63" t="s">
        <v>103</v>
      </c>
      <c r="J41" t="s">
        <v>193</v>
      </c>
    </row>
    <row r="42" spans="1:10" ht="15">
      <c r="A42" s="59" t="s">
        <v>194</v>
      </c>
      <c r="B42" s="57" t="str">
        <f t="shared" si="1"/>
        <v>Fre</v>
      </c>
      <c r="C42" s="61" t="s">
        <v>109</v>
      </c>
      <c r="D42" s="57" t="str">
        <f t="shared" si="0"/>
        <v>REK</v>
      </c>
      <c r="E42" s="59" t="s">
        <v>130</v>
      </c>
      <c r="F42" s="60" t="s">
        <v>48</v>
      </c>
      <c r="I42" s="63" t="s">
        <v>74</v>
      </c>
      <c r="J42" t="s">
        <v>195</v>
      </c>
    </row>
    <row r="43" spans="1:10" ht="15">
      <c r="A43" s="59" t="s">
        <v>196</v>
      </c>
      <c r="B43" s="57" t="str">
        <f t="shared" si="1"/>
        <v>Gan</v>
      </c>
      <c r="C43" s="60" t="s">
        <v>134</v>
      </c>
      <c r="D43" s="57" t="str">
        <f t="shared" si="0"/>
        <v>HS</v>
      </c>
      <c r="E43" s="59" t="s">
        <v>197</v>
      </c>
      <c r="F43" s="60" t="s">
        <v>48</v>
      </c>
      <c r="I43" s="63" t="s">
        <v>80</v>
      </c>
      <c r="J43" t="s">
        <v>198</v>
      </c>
    </row>
    <row r="44" spans="1:10" ht="15">
      <c r="A44" s="59" t="s">
        <v>199</v>
      </c>
      <c r="B44" s="57" t="str">
        <f t="shared" si="1"/>
        <v>Gei</v>
      </c>
      <c r="C44" s="60" t="s">
        <v>134</v>
      </c>
      <c r="D44" s="57" t="str">
        <f t="shared" si="0"/>
        <v>HS</v>
      </c>
      <c r="E44" s="59" t="s">
        <v>48</v>
      </c>
      <c r="F44" s="60" t="s">
        <v>48</v>
      </c>
      <c r="I44" s="63" t="s">
        <v>63</v>
      </c>
      <c r="J44" t="s">
        <v>200</v>
      </c>
    </row>
    <row r="45" spans="1:10" ht="15">
      <c r="A45" s="59" t="s">
        <v>201</v>
      </c>
      <c r="B45" s="57" t="str">
        <f t="shared" si="1"/>
        <v>Gel</v>
      </c>
      <c r="C45" s="60" t="s">
        <v>103</v>
      </c>
      <c r="D45" s="57" t="str">
        <f t="shared" si="0"/>
        <v>KLE</v>
      </c>
      <c r="E45" s="59" t="s">
        <v>159</v>
      </c>
      <c r="F45" s="60" t="s">
        <v>159</v>
      </c>
      <c r="I45" s="63" t="s">
        <v>202</v>
      </c>
      <c r="J45" t="s">
        <v>203</v>
      </c>
    </row>
    <row r="46" spans="1:10" ht="15">
      <c r="A46" s="59" t="s">
        <v>204</v>
      </c>
      <c r="B46" s="57" t="str">
        <f t="shared" si="1"/>
        <v>Ger</v>
      </c>
      <c r="C46" s="60" t="s">
        <v>134</v>
      </c>
      <c r="D46" s="57" t="str">
        <f t="shared" si="0"/>
        <v>HS</v>
      </c>
      <c r="E46" s="59" t="s">
        <v>64</v>
      </c>
      <c r="F46" s="60" t="s">
        <v>159</v>
      </c>
      <c r="I46" s="63" t="s">
        <v>124</v>
      </c>
      <c r="J46" t="s">
        <v>125</v>
      </c>
    </row>
    <row r="47" spans="1:10" ht="15">
      <c r="A47" s="59" t="s">
        <v>75</v>
      </c>
      <c r="B47" s="57" t="str">
        <f>VLOOKUP(A47,$E$1:$F$28,2,FALSE)</f>
        <v>Goc</v>
      </c>
      <c r="C47" s="60" t="s">
        <v>103</v>
      </c>
      <c r="D47" s="57" t="str">
        <f t="shared" si="0"/>
        <v>KLE</v>
      </c>
      <c r="E47" s="59" t="s">
        <v>205</v>
      </c>
      <c r="F47" s="60" t="s">
        <v>159</v>
      </c>
      <c r="I47" s="63" t="s">
        <v>206</v>
      </c>
      <c r="J47" t="s">
        <v>207</v>
      </c>
    </row>
    <row r="48" spans="1:10" ht="15">
      <c r="A48" s="59" t="s">
        <v>208</v>
      </c>
      <c r="B48" s="57" t="str">
        <f>LEFT(A48,3)</f>
        <v>Gre</v>
      </c>
      <c r="C48" s="60" t="s">
        <v>80</v>
      </c>
      <c r="D48" s="57" t="str">
        <f t="shared" si="0"/>
        <v>Vie</v>
      </c>
      <c r="E48" s="59" t="s">
        <v>209</v>
      </c>
      <c r="F48" s="60" t="s">
        <v>159</v>
      </c>
      <c r="I48" s="63" t="s">
        <v>127</v>
      </c>
      <c r="J48" t="s">
        <v>210</v>
      </c>
    </row>
    <row r="49" spans="1:10" ht="15">
      <c r="A49" s="59" t="s">
        <v>211</v>
      </c>
      <c r="B49" s="57" t="s">
        <v>212</v>
      </c>
      <c r="C49" s="61" t="s">
        <v>156</v>
      </c>
      <c r="D49" s="57" t="str">
        <f t="shared" si="0"/>
        <v>RKN</v>
      </c>
      <c r="E49" s="59" t="s">
        <v>168</v>
      </c>
      <c r="F49" s="60" t="s">
        <v>168</v>
      </c>
      <c r="I49" s="63" t="s">
        <v>213</v>
      </c>
      <c r="J49" t="s">
        <v>214</v>
      </c>
    </row>
    <row r="50" spans="1:10" ht="15">
      <c r="A50" s="59" t="s">
        <v>215</v>
      </c>
      <c r="B50" s="57" t="str">
        <f aca="true" t="shared" si="2" ref="B50:B58">LEFT(A50,3)</f>
        <v>Gum</v>
      </c>
      <c r="C50" s="60" t="s">
        <v>127</v>
      </c>
      <c r="D50" s="57" t="str">
        <f t="shared" si="0"/>
        <v>OBK</v>
      </c>
      <c r="E50" s="59" t="s">
        <v>107</v>
      </c>
      <c r="F50" s="61" t="s">
        <v>109</v>
      </c>
      <c r="I50" s="63" t="s">
        <v>216</v>
      </c>
      <c r="J50" t="s">
        <v>217</v>
      </c>
    </row>
    <row r="51" spans="1:10" ht="15">
      <c r="A51" s="59" t="s">
        <v>218</v>
      </c>
      <c r="B51" s="57" t="str">
        <f t="shared" si="2"/>
        <v>Haa</v>
      </c>
      <c r="C51" s="60" t="s">
        <v>74</v>
      </c>
      <c r="D51" s="57" t="str">
        <f t="shared" si="0"/>
        <v>ME</v>
      </c>
      <c r="E51" s="59" t="s">
        <v>118</v>
      </c>
      <c r="F51" s="61" t="s">
        <v>109</v>
      </c>
      <c r="I51" s="63" t="s">
        <v>114</v>
      </c>
      <c r="J51" t="s">
        <v>219</v>
      </c>
    </row>
    <row r="52" spans="1:10" ht="15">
      <c r="A52" s="59" t="s">
        <v>197</v>
      </c>
      <c r="B52" s="57" t="str">
        <f t="shared" si="2"/>
        <v>Har</v>
      </c>
      <c r="C52" s="60" t="s">
        <v>48</v>
      </c>
      <c r="D52" s="57" t="str">
        <f t="shared" si="0"/>
        <v>BN</v>
      </c>
      <c r="E52" s="59" t="s">
        <v>58</v>
      </c>
      <c r="F52" s="61" t="s">
        <v>109</v>
      </c>
      <c r="I52" s="64" t="s">
        <v>156</v>
      </c>
      <c r="J52" t="s">
        <v>220</v>
      </c>
    </row>
    <row r="53" spans="1:10" ht="15">
      <c r="A53" s="59" t="s">
        <v>221</v>
      </c>
      <c r="B53" s="57" t="str">
        <f t="shared" si="2"/>
        <v>Hei</v>
      </c>
      <c r="C53" s="60" t="s">
        <v>74</v>
      </c>
      <c r="D53" s="57" t="str">
        <f t="shared" si="0"/>
        <v>ME</v>
      </c>
      <c r="E53" s="59" t="s">
        <v>172</v>
      </c>
      <c r="F53" s="61" t="s">
        <v>109</v>
      </c>
      <c r="I53" s="63" t="s">
        <v>93</v>
      </c>
      <c r="J53" t="s">
        <v>222</v>
      </c>
    </row>
    <row r="54" spans="1:10" ht="15">
      <c r="A54" s="59" t="s">
        <v>223</v>
      </c>
      <c r="B54" s="57" t="s">
        <v>224</v>
      </c>
      <c r="C54" s="60" t="s">
        <v>57</v>
      </c>
      <c r="D54" s="57" t="str">
        <f t="shared" si="0"/>
        <v>DN</v>
      </c>
      <c r="E54" s="59" t="s">
        <v>178</v>
      </c>
      <c r="F54" s="61" t="s">
        <v>109</v>
      </c>
      <c r="I54" s="63" t="s">
        <v>225</v>
      </c>
      <c r="J54" t="s">
        <v>226</v>
      </c>
    </row>
    <row r="55" spans="1:10" ht="15">
      <c r="A55" s="59" t="s">
        <v>227</v>
      </c>
      <c r="B55" s="57" t="s">
        <v>191</v>
      </c>
      <c r="C55" s="60" t="s">
        <v>134</v>
      </c>
      <c r="D55" s="57" t="str">
        <f t="shared" si="0"/>
        <v>HS</v>
      </c>
      <c r="E55" s="59" t="s">
        <v>194</v>
      </c>
      <c r="F55" s="61" t="s">
        <v>109</v>
      </c>
      <c r="I55" s="63" t="s">
        <v>164</v>
      </c>
      <c r="J55" t="s">
        <v>62</v>
      </c>
    </row>
    <row r="56" spans="1:6" ht="15">
      <c r="A56" s="59" t="s">
        <v>228</v>
      </c>
      <c r="B56" s="57" t="str">
        <f t="shared" si="2"/>
        <v>Hen</v>
      </c>
      <c r="C56" s="60" t="s">
        <v>93</v>
      </c>
      <c r="D56" s="57" t="str">
        <f t="shared" si="0"/>
        <v>RSK</v>
      </c>
      <c r="E56" s="59" t="s">
        <v>87</v>
      </c>
      <c r="F56" s="61" t="s">
        <v>109</v>
      </c>
    </row>
    <row r="57" spans="1:6" ht="15">
      <c r="A57" s="59" t="s">
        <v>179</v>
      </c>
      <c r="B57" s="57" t="str">
        <f t="shared" si="2"/>
        <v>Her</v>
      </c>
      <c r="C57" s="60" t="s">
        <v>31</v>
      </c>
      <c r="D57" s="57" t="str">
        <f t="shared" si="0"/>
        <v>AC</v>
      </c>
      <c r="E57" s="59" t="s">
        <v>98</v>
      </c>
      <c r="F57" s="61" t="s">
        <v>109</v>
      </c>
    </row>
    <row r="58" spans="1:6" ht="15">
      <c r="A58" s="59" t="s">
        <v>229</v>
      </c>
      <c r="B58" s="57" t="str">
        <f t="shared" si="2"/>
        <v>Hil</v>
      </c>
      <c r="C58" s="60" t="s">
        <v>74</v>
      </c>
      <c r="D58" s="57" t="str">
        <f t="shared" si="0"/>
        <v>ME</v>
      </c>
      <c r="E58" s="59" t="s">
        <v>230</v>
      </c>
      <c r="F58" s="61" t="s">
        <v>109</v>
      </c>
    </row>
    <row r="59" spans="1:6" ht="15">
      <c r="A59" s="59" t="s">
        <v>81</v>
      </c>
      <c r="B59" s="57" t="str">
        <f>VLOOKUP(A59,$E$1:$F$28,2,FALSE)</f>
        <v>HNK</v>
      </c>
      <c r="C59" s="61" t="s">
        <v>156</v>
      </c>
      <c r="D59" s="57" t="str">
        <f t="shared" si="0"/>
        <v>RKN</v>
      </c>
      <c r="E59" s="59" t="s">
        <v>157</v>
      </c>
      <c r="F59" s="61" t="s">
        <v>109</v>
      </c>
    </row>
    <row r="60" spans="1:6" ht="15">
      <c r="A60" s="59" t="s">
        <v>181</v>
      </c>
      <c r="B60" s="57" t="str">
        <f>LEFT(A60,3)</f>
        <v>Hoe</v>
      </c>
      <c r="C60" s="60" t="s">
        <v>31</v>
      </c>
      <c r="D60" s="57" t="str">
        <f t="shared" si="0"/>
        <v>AC</v>
      </c>
      <c r="E60" s="59" t="s">
        <v>177</v>
      </c>
      <c r="F60" s="60" t="s">
        <v>177</v>
      </c>
    </row>
    <row r="61" spans="1:6" ht="15">
      <c r="A61" s="59" t="s">
        <v>64</v>
      </c>
      <c r="B61" s="57" t="str">
        <f>VLOOKUP(A61,$E$1:$F$28,2,FALSE)</f>
        <v>Hom</v>
      </c>
      <c r="C61" s="60" t="s">
        <v>159</v>
      </c>
      <c r="D61" s="57" t="str">
        <f t="shared" si="0"/>
        <v>DU</v>
      </c>
      <c r="E61" s="59" t="s">
        <v>165</v>
      </c>
      <c r="F61" s="60" t="s">
        <v>166</v>
      </c>
    </row>
    <row r="62" spans="1:6" ht="15">
      <c r="A62" s="59" t="s">
        <v>231</v>
      </c>
      <c r="B62" s="57" t="s">
        <v>232</v>
      </c>
      <c r="C62" s="60" t="s">
        <v>134</v>
      </c>
      <c r="D62" s="57" t="str">
        <f t="shared" si="0"/>
        <v>HS</v>
      </c>
      <c r="E62" s="59" t="s">
        <v>233</v>
      </c>
      <c r="F62" s="60" t="s">
        <v>166</v>
      </c>
    </row>
    <row r="63" spans="1:6" ht="15">
      <c r="A63" s="59" t="s">
        <v>234</v>
      </c>
      <c r="B63" s="57" t="s">
        <v>235</v>
      </c>
      <c r="C63" s="60" t="s">
        <v>127</v>
      </c>
      <c r="D63" s="57" t="str">
        <f t="shared" si="0"/>
        <v>OBK</v>
      </c>
      <c r="E63" s="59" t="s">
        <v>236</v>
      </c>
      <c r="F63" s="60" t="s">
        <v>166</v>
      </c>
    </row>
    <row r="64" spans="1:6" ht="15">
      <c r="A64" s="59" t="s">
        <v>237</v>
      </c>
      <c r="B64" s="57" t="str">
        <f>LEFT(A64,3)</f>
        <v>Hün</v>
      </c>
      <c r="C64" s="60" t="s">
        <v>63</v>
      </c>
      <c r="D64" s="57" t="str">
        <f t="shared" si="0"/>
        <v>WES</v>
      </c>
      <c r="E64" s="59" t="s">
        <v>238</v>
      </c>
      <c r="F64" s="60" t="s">
        <v>166</v>
      </c>
    </row>
    <row r="65" spans="1:6" ht="15">
      <c r="A65" s="59" t="s">
        <v>87</v>
      </c>
      <c r="B65" s="57" t="str">
        <f>VLOOKUP(A65,$E$1:$F$28,2,FALSE)</f>
        <v>Hür</v>
      </c>
      <c r="C65" s="61" t="s">
        <v>109</v>
      </c>
      <c r="D65" s="57" t="str">
        <f t="shared" si="0"/>
        <v>REK</v>
      </c>
      <c r="E65" s="59" t="s">
        <v>239</v>
      </c>
      <c r="F65" s="60" t="s">
        <v>166</v>
      </c>
    </row>
    <row r="66" spans="1:6" ht="15">
      <c r="A66" s="59" t="s">
        <v>240</v>
      </c>
      <c r="B66" s="57" t="str">
        <f aca="true" t="shared" si="3" ref="B66:B71">LEFT(A66,3)</f>
        <v>Iss</v>
      </c>
      <c r="C66" s="60" t="s">
        <v>103</v>
      </c>
      <c r="D66" s="57" t="str">
        <f t="shared" si="0"/>
        <v>KLE</v>
      </c>
      <c r="E66" s="59" t="s">
        <v>241</v>
      </c>
      <c r="F66" s="60" t="s">
        <v>166</v>
      </c>
    </row>
    <row r="67" spans="1:6" ht="15">
      <c r="A67" s="59" t="s">
        <v>242</v>
      </c>
      <c r="B67" s="57" t="str">
        <f t="shared" si="3"/>
        <v>Jül</v>
      </c>
      <c r="C67" s="60" t="s">
        <v>57</v>
      </c>
      <c r="D67" s="57" t="str">
        <f t="shared" si="0"/>
        <v>DN</v>
      </c>
      <c r="E67" s="59" t="s">
        <v>243</v>
      </c>
      <c r="F67" s="60" t="s">
        <v>166</v>
      </c>
    </row>
    <row r="68" spans="1:6" ht="15">
      <c r="A68" s="59" t="s">
        <v>244</v>
      </c>
      <c r="B68" s="57" t="str">
        <f t="shared" si="3"/>
        <v>Kaa</v>
      </c>
      <c r="C68" s="61" t="s">
        <v>156</v>
      </c>
      <c r="D68" s="57" t="str">
        <f t="shared" si="0"/>
        <v>RKN</v>
      </c>
      <c r="E68" s="59" t="s">
        <v>245</v>
      </c>
      <c r="F68" s="60" t="s">
        <v>166</v>
      </c>
    </row>
    <row r="69" spans="1:6" ht="15">
      <c r="A69" s="59" t="s">
        <v>246</v>
      </c>
      <c r="B69" s="57" t="str">
        <f t="shared" si="3"/>
        <v>Kal</v>
      </c>
      <c r="C69" s="60" t="s">
        <v>188</v>
      </c>
      <c r="D69" s="57" t="str">
        <f t="shared" si="0"/>
        <v>EUS</v>
      </c>
      <c r="E69" s="59" t="s">
        <v>137</v>
      </c>
      <c r="F69" s="60" t="s">
        <v>138</v>
      </c>
    </row>
    <row r="70" spans="1:6" ht="15">
      <c r="A70" s="59" t="s">
        <v>247</v>
      </c>
      <c r="B70" s="57" t="str">
        <f t="shared" si="3"/>
        <v>Kam</v>
      </c>
      <c r="C70" s="60" t="s">
        <v>63</v>
      </c>
      <c r="D70" s="57" t="str">
        <f t="shared" si="0"/>
        <v>WES</v>
      </c>
      <c r="E70" s="59" t="s">
        <v>138</v>
      </c>
      <c r="F70" s="60" t="s">
        <v>138</v>
      </c>
    </row>
    <row r="71" spans="1:6" ht="15">
      <c r="A71" s="59" t="s">
        <v>248</v>
      </c>
      <c r="B71" s="57" t="str">
        <f t="shared" si="3"/>
        <v>Kap</v>
      </c>
      <c r="C71" s="60" t="s">
        <v>63</v>
      </c>
      <c r="D71" s="57" t="str">
        <f aca="true" t="shared" si="4" ref="D71:D134">VLOOKUP(C71,$I$30:$J$55,2,FALSE)</f>
        <v>WES</v>
      </c>
      <c r="E71" s="59" t="s">
        <v>249</v>
      </c>
      <c r="F71" s="60" t="s">
        <v>138</v>
      </c>
    </row>
    <row r="72" spans="1:6" ht="15">
      <c r="A72" s="59" t="s">
        <v>94</v>
      </c>
      <c r="B72" s="57" t="s">
        <v>250</v>
      </c>
      <c r="C72" s="60" t="s">
        <v>80</v>
      </c>
      <c r="D72" s="57" t="str">
        <f t="shared" si="4"/>
        <v>Vie</v>
      </c>
      <c r="E72" s="59" t="s">
        <v>251</v>
      </c>
      <c r="F72" s="60" t="s">
        <v>138</v>
      </c>
    </row>
    <row r="73" spans="1:6" ht="15">
      <c r="A73" s="59" t="s">
        <v>252</v>
      </c>
      <c r="B73" s="57" t="s">
        <v>253</v>
      </c>
      <c r="C73" s="60" t="s">
        <v>103</v>
      </c>
      <c r="D73" s="57" t="str">
        <f t="shared" si="4"/>
        <v>KLE</v>
      </c>
      <c r="E73" s="59" t="s">
        <v>56</v>
      </c>
      <c r="F73" s="60" t="s">
        <v>57</v>
      </c>
    </row>
    <row r="74" spans="1:6" ht="15">
      <c r="A74" s="59" t="s">
        <v>98</v>
      </c>
      <c r="B74" s="57" t="s">
        <v>254</v>
      </c>
      <c r="C74" s="61" t="s">
        <v>109</v>
      </c>
      <c r="D74" s="57" t="str">
        <f t="shared" si="4"/>
        <v>REK</v>
      </c>
      <c r="E74" s="59" t="s">
        <v>167</v>
      </c>
      <c r="F74" s="60" t="s">
        <v>57</v>
      </c>
    </row>
    <row r="75" spans="1:6" ht="15">
      <c r="A75" s="59" t="s">
        <v>255</v>
      </c>
      <c r="B75" s="57" t="str">
        <f>LEFT(A75,3)</f>
        <v>Kev</v>
      </c>
      <c r="C75" s="60" t="s">
        <v>103</v>
      </c>
      <c r="D75" s="57" t="str">
        <f t="shared" si="4"/>
        <v>KLE</v>
      </c>
      <c r="E75" s="59" t="s">
        <v>223</v>
      </c>
      <c r="F75" s="60" t="s">
        <v>57</v>
      </c>
    </row>
    <row r="76" spans="1:6" ht="15">
      <c r="A76" s="59" t="s">
        <v>256</v>
      </c>
      <c r="B76" s="57" t="str">
        <f>LEFT(A76,3)</f>
        <v>Kir</v>
      </c>
      <c r="C76" s="60" t="s">
        <v>134</v>
      </c>
      <c r="D76" s="57" t="str">
        <f t="shared" si="4"/>
        <v>HS</v>
      </c>
      <c r="E76" s="59" t="s">
        <v>242</v>
      </c>
      <c r="F76" s="60" t="s">
        <v>57</v>
      </c>
    </row>
    <row r="77" spans="1:6" ht="15">
      <c r="A77" s="59" t="s">
        <v>257</v>
      </c>
      <c r="B77" s="57" t="s">
        <v>193</v>
      </c>
      <c r="C77" s="60" t="s">
        <v>103</v>
      </c>
      <c r="D77" s="57" t="str">
        <f t="shared" si="4"/>
        <v>KLE</v>
      </c>
      <c r="E77" s="59" t="s">
        <v>258</v>
      </c>
      <c r="F77" s="60" t="s">
        <v>57</v>
      </c>
    </row>
    <row r="78" spans="1:6" ht="15">
      <c r="A78" s="59" t="s">
        <v>233</v>
      </c>
      <c r="B78" s="57" t="s">
        <v>259</v>
      </c>
      <c r="C78" s="60" t="s">
        <v>166</v>
      </c>
      <c r="D78" s="57" t="str">
        <f t="shared" si="4"/>
        <v>K</v>
      </c>
      <c r="E78" s="59" t="s">
        <v>260</v>
      </c>
      <c r="F78" s="60" t="s">
        <v>57</v>
      </c>
    </row>
    <row r="79" spans="1:6" ht="15">
      <c r="A79" s="59" t="s">
        <v>236</v>
      </c>
      <c r="B79" s="57" t="s">
        <v>261</v>
      </c>
      <c r="C79" s="60" t="s">
        <v>166</v>
      </c>
      <c r="D79" s="57" t="str">
        <f t="shared" si="4"/>
        <v>K</v>
      </c>
      <c r="E79" s="59" t="s">
        <v>141</v>
      </c>
      <c r="F79" s="60" t="s">
        <v>57</v>
      </c>
    </row>
    <row r="80" spans="1:6" ht="15">
      <c r="A80" s="59" t="s">
        <v>238</v>
      </c>
      <c r="B80" s="57" t="s">
        <v>262</v>
      </c>
      <c r="C80" s="60" t="s">
        <v>166</v>
      </c>
      <c r="D80" s="57" t="str">
        <f t="shared" si="4"/>
        <v>K</v>
      </c>
      <c r="E80" s="59" t="s">
        <v>192</v>
      </c>
      <c r="F80" s="60" t="s">
        <v>188</v>
      </c>
    </row>
    <row r="81" spans="1:6" ht="15">
      <c r="A81" s="59" t="s">
        <v>239</v>
      </c>
      <c r="B81" s="57" t="s">
        <v>263</v>
      </c>
      <c r="C81" s="60" t="s">
        <v>166</v>
      </c>
      <c r="D81" s="57" t="str">
        <f t="shared" si="4"/>
        <v>K</v>
      </c>
      <c r="E81" s="59" t="s">
        <v>246</v>
      </c>
      <c r="F81" s="60" t="s">
        <v>188</v>
      </c>
    </row>
    <row r="82" spans="1:6" ht="15">
      <c r="A82" s="59" t="s">
        <v>104</v>
      </c>
      <c r="B82" s="57" t="str">
        <f>VLOOKUP(A82,$E$1:$F$28,2,FALSE)</f>
        <v>Kön</v>
      </c>
      <c r="C82" s="60" t="s">
        <v>93</v>
      </c>
      <c r="D82" s="57" t="str">
        <f t="shared" si="4"/>
        <v>RSK</v>
      </c>
      <c r="E82" s="59" t="s">
        <v>264</v>
      </c>
      <c r="F82" s="60" t="s">
        <v>188</v>
      </c>
    </row>
    <row r="83" spans="1:6" ht="15">
      <c r="A83" s="59" t="s">
        <v>265</v>
      </c>
      <c r="B83" s="57" t="str">
        <f>LEFT(A83,3)</f>
        <v>Kor</v>
      </c>
      <c r="C83" s="61" t="s">
        <v>156</v>
      </c>
      <c r="D83" s="57" t="str">
        <f t="shared" si="4"/>
        <v>RKN</v>
      </c>
      <c r="E83" s="59" t="s">
        <v>133</v>
      </c>
      <c r="F83" s="60" t="s">
        <v>134</v>
      </c>
    </row>
    <row r="84" spans="1:6" ht="15">
      <c r="A84" s="59" t="s">
        <v>138</v>
      </c>
      <c r="B84" s="57" t="s">
        <v>182</v>
      </c>
      <c r="C84" s="60" t="s">
        <v>138</v>
      </c>
      <c r="D84" s="57" t="str">
        <f t="shared" si="4"/>
        <v>KR</v>
      </c>
      <c r="E84" s="59" t="s">
        <v>69</v>
      </c>
      <c r="F84" s="60" t="s">
        <v>134</v>
      </c>
    </row>
    <row r="85" spans="1:6" ht="15">
      <c r="A85" s="59" t="s">
        <v>266</v>
      </c>
      <c r="B85" s="57" t="str">
        <f>LEFT(A85,3)</f>
        <v>Kür</v>
      </c>
      <c r="C85" s="60" t="s">
        <v>114</v>
      </c>
      <c r="D85" s="57" t="str">
        <f t="shared" si="4"/>
        <v>RBK</v>
      </c>
      <c r="E85" s="59" t="s">
        <v>196</v>
      </c>
      <c r="F85" s="60" t="s">
        <v>134</v>
      </c>
    </row>
    <row r="86" spans="1:6" ht="15">
      <c r="A86" s="59" t="s">
        <v>115</v>
      </c>
      <c r="B86" s="57" t="str">
        <f>VLOOKUP(A86,$E$1:$F$28,2,FALSE)</f>
        <v>Lab</v>
      </c>
      <c r="C86" s="60" t="s">
        <v>74</v>
      </c>
      <c r="D86" s="57" t="str">
        <f t="shared" si="4"/>
        <v>ME</v>
      </c>
      <c r="E86" s="59" t="s">
        <v>199</v>
      </c>
      <c r="F86" s="60" t="s">
        <v>134</v>
      </c>
    </row>
    <row r="87" spans="1:6" ht="15">
      <c r="A87" s="59" t="s">
        <v>119</v>
      </c>
      <c r="B87" s="57" t="str">
        <f>VLOOKUP(A87,$E$1:$F$28,2,FALSE)</f>
        <v>Laf</v>
      </c>
      <c r="C87" s="60" t="s">
        <v>74</v>
      </c>
      <c r="D87" s="57" t="str">
        <f t="shared" si="4"/>
        <v>ME</v>
      </c>
      <c r="E87" s="59" t="s">
        <v>204</v>
      </c>
      <c r="F87" s="60" t="s">
        <v>134</v>
      </c>
    </row>
    <row r="88" spans="1:6" ht="15">
      <c r="A88" s="59" t="s">
        <v>267</v>
      </c>
      <c r="B88" s="57" t="str">
        <f aca="true" t="shared" si="5" ref="B88:B97">LEFT(A88,3)</f>
        <v>Lei</v>
      </c>
      <c r="C88" s="60" t="s">
        <v>114</v>
      </c>
      <c r="D88" s="57" t="str">
        <f t="shared" si="4"/>
        <v>RBK</v>
      </c>
      <c r="E88" s="59" t="s">
        <v>227</v>
      </c>
      <c r="F88" s="60" t="s">
        <v>134</v>
      </c>
    </row>
    <row r="89" spans="1:6" ht="15">
      <c r="A89" s="59" t="s">
        <v>202</v>
      </c>
      <c r="B89" s="57" t="str">
        <f t="shared" si="5"/>
        <v>Lev</v>
      </c>
      <c r="C89" s="60" t="s">
        <v>202</v>
      </c>
      <c r="D89" s="57" t="str">
        <f t="shared" si="4"/>
        <v>LEV</v>
      </c>
      <c r="E89" s="59" t="s">
        <v>231</v>
      </c>
      <c r="F89" s="60" t="s">
        <v>134</v>
      </c>
    </row>
    <row r="90" spans="1:6" ht="15">
      <c r="A90" s="59" t="s">
        <v>268</v>
      </c>
      <c r="B90" s="57" t="s">
        <v>269</v>
      </c>
      <c r="C90" s="60" t="s">
        <v>127</v>
      </c>
      <c r="D90" s="57" t="str">
        <f t="shared" si="4"/>
        <v>OBK</v>
      </c>
      <c r="E90" s="59" t="s">
        <v>256</v>
      </c>
      <c r="F90" s="60" t="s">
        <v>134</v>
      </c>
    </row>
    <row r="91" spans="1:6" ht="15">
      <c r="A91" s="59" t="s">
        <v>249</v>
      </c>
      <c r="B91" s="57" t="str">
        <f t="shared" si="5"/>
        <v>Lin</v>
      </c>
      <c r="C91" s="60" t="s">
        <v>138</v>
      </c>
      <c r="D91" s="57" t="str">
        <f t="shared" si="4"/>
        <v>KR</v>
      </c>
      <c r="E91" s="59" t="s">
        <v>128</v>
      </c>
      <c r="F91" s="60" t="s">
        <v>134</v>
      </c>
    </row>
    <row r="92" spans="1:6" ht="15">
      <c r="A92" s="59" t="s">
        <v>258</v>
      </c>
      <c r="B92" s="57" t="s">
        <v>270</v>
      </c>
      <c r="C92" s="60" t="s">
        <v>57</v>
      </c>
      <c r="D92" s="57" t="str">
        <f t="shared" si="4"/>
        <v>DN</v>
      </c>
      <c r="E92" s="59" t="s">
        <v>271</v>
      </c>
      <c r="F92" s="60" t="s">
        <v>134</v>
      </c>
    </row>
    <row r="93" spans="1:6" ht="15">
      <c r="A93" s="59" t="s">
        <v>272</v>
      </c>
      <c r="B93" s="57" t="str">
        <f t="shared" si="5"/>
        <v>Lül</v>
      </c>
      <c r="C93" s="60" t="s">
        <v>93</v>
      </c>
      <c r="D93" s="57" t="str">
        <f t="shared" si="4"/>
        <v>RSK</v>
      </c>
      <c r="E93" s="59" t="s">
        <v>150</v>
      </c>
      <c r="F93" s="60" t="s">
        <v>134</v>
      </c>
    </row>
    <row r="94" spans="1:6" ht="15">
      <c r="A94" s="59" t="s">
        <v>273</v>
      </c>
      <c r="B94" s="57" t="str">
        <f t="shared" si="5"/>
        <v>Mar</v>
      </c>
      <c r="C94" s="60" t="s">
        <v>127</v>
      </c>
      <c r="D94" s="57" t="str">
        <f t="shared" si="4"/>
        <v>OBK</v>
      </c>
      <c r="E94" s="59" t="s">
        <v>274</v>
      </c>
      <c r="F94" s="60" t="s">
        <v>134</v>
      </c>
    </row>
    <row r="95" spans="1:6" ht="15">
      <c r="A95" s="59" t="s">
        <v>264</v>
      </c>
      <c r="B95" s="57" t="str">
        <f t="shared" si="5"/>
        <v>Mec</v>
      </c>
      <c r="C95" s="60" t="s">
        <v>188</v>
      </c>
      <c r="D95" s="57" t="str">
        <f t="shared" si="4"/>
        <v>EUS</v>
      </c>
      <c r="E95" s="59" t="s">
        <v>275</v>
      </c>
      <c r="F95" s="60" t="s">
        <v>134</v>
      </c>
    </row>
    <row r="96" spans="1:6" ht="15">
      <c r="A96" s="59" t="s">
        <v>276</v>
      </c>
      <c r="B96" s="57" t="str">
        <f t="shared" si="5"/>
        <v>Mee</v>
      </c>
      <c r="C96" s="61" t="s">
        <v>156</v>
      </c>
      <c r="D96" s="57" t="str">
        <f t="shared" si="4"/>
        <v>RKN</v>
      </c>
      <c r="E96" s="59" t="s">
        <v>101</v>
      </c>
      <c r="F96" s="60" t="s">
        <v>103</v>
      </c>
    </row>
    <row r="97" spans="1:6" ht="15">
      <c r="A97" s="59" t="s">
        <v>277</v>
      </c>
      <c r="B97" s="57" t="str">
        <f t="shared" si="5"/>
        <v>Met</v>
      </c>
      <c r="C97" s="60" t="s">
        <v>74</v>
      </c>
      <c r="D97" s="57" t="str">
        <f t="shared" si="4"/>
        <v>ME</v>
      </c>
      <c r="E97" s="59" t="s">
        <v>173</v>
      </c>
      <c r="F97" s="60" t="s">
        <v>103</v>
      </c>
    </row>
    <row r="98" spans="1:6" ht="15">
      <c r="A98" s="59" t="s">
        <v>278</v>
      </c>
      <c r="B98" s="57" t="s">
        <v>279</v>
      </c>
      <c r="C98" s="60" t="s">
        <v>63</v>
      </c>
      <c r="D98" s="57" t="str">
        <f t="shared" si="4"/>
        <v>WES</v>
      </c>
      <c r="E98" s="59" t="s">
        <v>201</v>
      </c>
      <c r="F98" s="60" t="s">
        <v>103</v>
      </c>
    </row>
    <row r="99" spans="1:6" ht="15">
      <c r="A99" s="59" t="s">
        <v>280</v>
      </c>
      <c r="B99" s="57" t="s">
        <v>281</v>
      </c>
      <c r="C99" s="60" t="s">
        <v>63</v>
      </c>
      <c r="D99" s="57" t="str">
        <f t="shared" si="4"/>
        <v>WES</v>
      </c>
      <c r="E99" s="59" t="s">
        <v>75</v>
      </c>
      <c r="F99" s="60" t="s">
        <v>103</v>
      </c>
    </row>
    <row r="100" spans="1:6" ht="15">
      <c r="A100" s="59" t="s">
        <v>124</v>
      </c>
      <c r="B100" s="57" t="str">
        <f>VLOOKUP(A100,$E$1:$F$28,2,FALSE)</f>
        <v>MG</v>
      </c>
      <c r="C100" s="60" t="s">
        <v>124</v>
      </c>
      <c r="D100" s="57" t="str">
        <f t="shared" si="4"/>
        <v>MG</v>
      </c>
      <c r="E100" s="59" t="s">
        <v>240</v>
      </c>
      <c r="F100" s="60" t="s">
        <v>103</v>
      </c>
    </row>
    <row r="101" spans="1:6" ht="15">
      <c r="A101" s="59" t="s">
        <v>282</v>
      </c>
      <c r="B101" s="57" t="str">
        <f>LEFT(A101,3)</f>
        <v>Mon</v>
      </c>
      <c r="C101" s="60" t="s">
        <v>74</v>
      </c>
      <c r="D101" s="57" t="str">
        <f t="shared" si="4"/>
        <v>ME</v>
      </c>
      <c r="E101" s="59" t="s">
        <v>252</v>
      </c>
      <c r="F101" s="60" t="s">
        <v>103</v>
      </c>
    </row>
    <row r="102" spans="1:6" ht="15">
      <c r="A102" s="59" t="s">
        <v>283</v>
      </c>
      <c r="B102" s="57" t="str">
        <f>LEFT(A102,3)</f>
        <v>Mor</v>
      </c>
      <c r="C102" s="60" t="s">
        <v>127</v>
      </c>
      <c r="D102" s="57" t="str">
        <f t="shared" si="4"/>
        <v>OBK</v>
      </c>
      <c r="E102" s="59" t="s">
        <v>255</v>
      </c>
      <c r="F102" s="60" t="s">
        <v>103</v>
      </c>
    </row>
    <row r="103" spans="1:6" ht="15">
      <c r="A103" s="59" t="s">
        <v>284</v>
      </c>
      <c r="B103" s="57" t="str">
        <f aca="true" t="shared" si="6" ref="B103:B137">LEFT(A103,3)</f>
        <v>Müh</v>
      </c>
      <c r="C103" s="60" t="s">
        <v>206</v>
      </c>
      <c r="D103" s="57" t="str">
        <f t="shared" si="4"/>
        <v>MH</v>
      </c>
      <c r="E103" s="59" t="s">
        <v>257</v>
      </c>
      <c r="F103" s="60" t="s">
        <v>103</v>
      </c>
    </row>
    <row r="104" spans="1:6" ht="15">
      <c r="A104" s="59" t="s">
        <v>285</v>
      </c>
      <c r="B104" s="57" t="str">
        <f t="shared" si="6"/>
        <v>Net</v>
      </c>
      <c r="C104" s="60" t="s">
        <v>80</v>
      </c>
      <c r="D104" s="57" t="str">
        <f t="shared" si="4"/>
        <v>Vie</v>
      </c>
      <c r="E104" s="59" t="s">
        <v>286</v>
      </c>
      <c r="F104" s="60" t="s">
        <v>103</v>
      </c>
    </row>
    <row r="105" spans="1:6" ht="15">
      <c r="A105" s="59" t="s">
        <v>287</v>
      </c>
      <c r="B105" s="57" t="str">
        <f t="shared" si="6"/>
        <v>Neu</v>
      </c>
      <c r="C105" s="60" t="s">
        <v>63</v>
      </c>
      <c r="D105" s="57" t="str">
        <f t="shared" si="4"/>
        <v>WES</v>
      </c>
      <c r="E105" s="59" t="s">
        <v>288</v>
      </c>
      <c r="F105" s="60" t="s">
        <v>103</v>
      </c>
    </row>
    <row r="106" spans="1:6" ht="15">
      <c r="A106" s="59" t="s">
        <v>289</v>
      </c>
      <c r="B106" s="57" t="s">
        <v>290</v>
      </c>
      <c r="C106" s="61" t="s">
        <v>156</v>
      </c>
      <c r="D106" s="57" t="str">
        <f t="shared" si="4"/>
        <v>RKN</v>
      </c>
      <c r="E106" s="59" t="s">
        <v>291</v>
      </c>
      <c r="F106" s="60" t="s">
        <v>103</v>
      </c>
    </row>
    <row r="107" spans="1:6" ht="15">
      <c r="A107" s="59" t="s">
        <v>292</v>
      </c>
      <c r="B107" s="57" t="str">
        <f t="shared" si="6"/>
        <v>Nev</v>
      </c>
      <c r="C107" s="60" t="s">
        <v>74</v>
      </c>
      <c r="D107" s="57" t="str">
        <f t="shared" si="4"/>
        <v>ME</v>
      </c>
      <c r="E107" s="59" t="s">
        <v>153</v>
      </c>
      <c r="F107" s="60" t="s">
        <v>103</v>
      </c>
    </row>
    <row r="108" spans="1:6" ht="15">
      <c r="A108" s="59" t="s">
        <v>293</v>
      </c>
      <c r="B108" s="57" t="s">
        <v>294</v>
      </c>
      <c r="C108" s="60" t="s">
        <v>80</v>
      </c>
      <c r="D108" s="57" t="str">
        <f t="shared" si="4"/>
        <v>Vie</v>
      </c>
      <c r="E108" s="59" t="s">
        <v>73</v>
      </c>
      <c r="F108" s="60" t="s">
        <v>74</v>
      </c>
    </row>
    <row r="109" spans="1:6" ht="15">
      <c r="A109" s="59" t="s">
        <v>260</v>
      </c>
      <c r="B109" s="57" t="s">
        <v>295</v>
      </c>
      <c r="C109" s="60" t="s">
        <v>57</v>
      </c>
      <c r="D109" s="57" t="str">
        <f t="shared" si="4"/>
        <v>DN</v>
      </c>
      <c r="E109" s="59" t="s">
        <v>183</v>
      </c>
      <c r="F109" s="60" t="s">
        <v>74</v>
      </c>
    </row>
    <row r="110" spans="1:6" ht="15">
      <c r="A110" s="59" t="s">
        <v>296</v>
      </c>
      <c r="B110" s="57" t="str">
        <f t="shared" si="6"/>
        <v>Nüm</v>
      </c>
      <c r="C110" s="60" t="s">
        <v>127</v>
      </c>
      <c r="D110" s="57" t="str">
        <f t="shared" si="4"/>
        <v>OBK</v>
      </c>
      <c r="E110" s="59" t="s">
        <v>218</v>
      </c>
      <c r="F110" s="60" t="s">
        <v>74</v>
      </c>
    </row>
    <row r="111" spans="1:6" ht="15">
      <c r="A111" s="59" t="s">
        <v>128</v>
      </c>
      <c r="B111" s="57" t="s">
        <v>297</v>
      </c>
      <c r="C111" s="60" t="s">
        <v>134</v>
      </c>
      <c r="D111" s="57" t="str">
        <f t="shared" si="4"/>
        <v>HS</v>
      </c>
      <c r="E111" s="59" t="s">
        <v>221</v>
      </c>
      <c r="F111" s="60" t="s">
        <v>74</v>
      </c>
    </row>
    <row r="112" spans="1:6" ht="15">
      <c r="A112" s="59" t="s">
        <v>213</v>
      </c>
      <c r="B112" s="57" t="s">
        <v>214</v>
      </c>
      <c r="C112" s="60" t="s">
        <v>213</v>
      </c>
      <c r="D112" s="57" t="str">
        <f t="shared" si="4"/>
        <v>OB</v>
      </c>
      <c r="E112" s="59" t="s">
        <v>229</v>
      </c>
      <c r="F112" s="60" t="s">
        <v>74</v>
      </c>
    </row>
    <row r="113" spans="1:6" ht="15">
      <c r="A113" s="59" t="s">
        <v>298</v>
      </c>
      <c r="B113" s="57" t="s">
        <v>299</v>
      </c>
      <c r="C113" s="60" t="s">
        <v>93</v>
      </c>
      <c r="D113" s="57" t="str">
        <f t="shared" si="4"/>
        <v>RSK</v>
      </c>
      <c r="E113" s="59" t="s">
        <v>115</v>
      </c>
      <c r="F113" s="60" t="s">
        <v>74</v>
      </c>
    </row>
    <row r="114" spans="1:6" ht="15">
      <c r="A114" s="59" t="s">
        <v>300</v>
      </c>
      <c r="B114" s="57" t="str">
        <f t="shared" si="6"/>
        <v>Ors</v>
      </c>
      <c r="C114" s="60" t="s">
        <v>63</v>
      </c>
      <c r="D114" s="57" t="str">
        <f t="shared" si="4"/>
        <v>WES</v>
      </c>
      <c r="E114" s="59" t="s">
        <v>119</v>
      </c>
      <c r="F114" s="60" t="s">
        <v>74</v>
      </c>
    </row>
    <row r="115" spans="1:6" ht="15">
      <c r="A115" s="59" t="s">
        <v>301</v>
      </c>
      <c r="B115" s="57" t="str">
        <f t="shared" si="6"/>
        <v>Ove</v>
      </c>
      <c r="C115" s="60" t="s">
        <v>114</v>
      </c>
      <c r="D115" s="57" t="str">
        <f t="shared" si="4"/>
        <v>RBK</v>
      </c>
      <c r="E115" s="59" t="s">
        <v>277</v>
      </c>
      <c r="F115" s="60" t="s">
        <v>74</v>
      </c>
    </row>
    <row r="116" spans="1:6" ht="15">
      <c r="A116" s="59" t="s">
        <v>241</v>
      </c>
      <c r="B116" s="57" t="str">
        <f t="shared" si="6"/>
        <v>Por</v>
      </c>
      <c r="C116" s="60" t="s">
        <v>166</v>
      </c>
      <c r="D116" s="57" t="str">
        <f t="shared" si="4"/>
        <v>K</v>
      </c>
      <c r="E116" s="59" t="s">
        <v>282</v>
      </c>
      <c r="F116" s="60" t="s">
        <v>74</v>
      </c>
    </row>
    <row r="117" spans="1:6" ht="15">
      <c r="A117" s="59" t="s">
        <v>230</v>
      </c>
      <c r="B117" s="57" t="str">
        <f t="shared" si="6"/>
        <v>Pul</v>
      </c>
      <c r="C117" s="61" t="s">
        <v>109</v>
      </c>
      <c r="D117" s="57" t="str">
        <f t="shared" si="4"/>
        <v>REK</v>
      </c>
      <c r="E117" s="59" t="s">
        <v>292</v>
      </c>
      <c r="F117" s="60" t="s">
        <v>74</v>
      </c>
    </row>
    <row r="118" spans="1:6" ht="15">
      <c r="A118" s="59" t="s">
        <v>302</v>
      </c>
      <c r="B118" s="57" t="str">
        <f t="shared" si="6"/>
        <v>Rad</v>
      </c>
      <c r="C118" s="60" t="s">
        <v>127</v>
      </c>
      <c r="D118" s="57" t="str">
        <f t="shared" si="4"/>
        <v>OBK</v>
      </c>
      <c r="E118" s="59" t="s">
        <v>303</v>
      </c>
      <c r="F118" s="60" t="s">
        <v>74</v>
      </c>
    </row>
    <row r="119" spans="1:6" ht="15">
      <c r="A119" s="59" t="s">
        <v>303</v>
      </c>
      <c r="B119" s="57" t="str">
        <f t="shared" si="6"/>
        <v>Rat</v>
      </c>
      <c r="C119" s="60" t="s">
        <v>74</v>
      </c>
      <c r="D119" s="57" t="str">
        <f t="shared" si="4"/>
        <v>ME</v>
      </c>
      <c r="E119" s="59" t="s">
        <v>147</v>
      </c>
      <c r="F119" s="60" t="s">
        <v>74</v>
      </c>
    </row>
    <row r="120" spans="1:6" ht="15">
      <c r="A120" s="59" t="s">
        <v>286</v>
      </c>
      <c r="B120" s="57" t="s">
        <v>304</v>
      </c>
      <c r="C120" s="60" t="s">
        <v>103</v>
      </c>
      <c r="D120" s="57" t="str">
        <f t="shared" si="4"/>
        <v>KLE</v>
      </c>
      <c r="E120" s="59" t="s">
        <v>305</v>
      </c>
      <c r="F120" s="60" t="s">
        <v>74</v>
      </c>
    </row>
    <row r="121" spans="1:6" ht="15">
      <c r="A121" s="59" t="s">
        <v>306</v>
      </c>
      <c r="B121" s="57" t="str">
        <f t="shared" si="6"/>
        <v>Rei</v>
      </c>
      <c r="C121" s="60" t="s">
        <v>127</v>
      </c>
      <c r="D121" s="57" t="str">
        <f t="shared" si="4"/>
        <v>OBK</v>
      </c>
      <c r="E121" s="59" t="s">
        <v>79</v>
      </c>
      <c r="F121" s="60" t="s">
        <v>80</v>
      </c>
    </row>
    <row r="122" spans="1:6" ht="15">
      <c r="A122" s="59" t="s">
        <v>216</v>
      </c>
      <c r="B122" s="57" t="s">
        <v>217</v>
      </c>
      <c r="C122" s="60" t="s">
        <v>216</v>
      </c>
      <c r="D122" s="57" t="str">
        <f t="shared" si="4"/>
        <v>RS</v>
      </c>
      <c r="E122" s="59" t="s">
        <v>143</v>
      </c>
      <c r="F122" s="60" t="s">
        <v>80</v>
      </c>
    </row>
    <row r="123" spans="1:6" ht="15">
      <c r="A123" s="59" t="s">
        <v>307</v>
      </c>
      <c r="B123" s="57" t="s">
        <v>308</v>
      </c>
      <c r="C123" s="60" t="s">
        <v>63</v>
      </c>
      <c r="D123" s="57" t="str">
        <f t="shared" si="4"/>
        <v>WES</v>
      </c>
      <c r="E123" s="59" t="s">
        <v>163</v>
      </c>
      <c r="F123" s="60" t="s">
        <v>80</v>
      </c>
    </row>
    <row r="124" spans="1:6" ht="15">
      <c r="A124" s="59" t="s">
        <v>131</v>
      </c>
      <c r="B124" s="57" t="str">
        <f>VLOOKUP(A124,$E$1:$F$28,2,FALSE)</f>
        <v>Rhd</v>
      </c>
      <c r="C124" s="60" t="s">
        <v>124</v>
      </c>
      <c r="D124" s="57" t="str">
        <f t="shared" si="4"/>
        <v>MG</v>
      </c>
      <c r="E124" s="59" t="s">
        <v>208</v>
      </c>
      <c r="F124" s="60" t="s">
        <v>80</v>
      </c>
    </row>
    <row r="125" spans="1:6" ht="15">
      <c r="A125" s="59" t="s">
        <v>205</v>
      </c>
      <c r="B125" s="57" t="s">
        <v>309</v>
      </c>
      <c r="C125" s="60" t="s">
        <v>159</v>
      </c>
      <c r="D125" s="57" t="str">
        <f t="shared" si="4"/>
        <v>DU</v>
      </c>
      <c r="E125" s="59" t="s">
        <v>94</v>
      </c>
      <c r="F125" s="60" t="s">
        <v>80</v>
      </c>
    </row>
    <row r="126" spans="1:6" ht="15">
      <c r="A126" s="59" t="s">
        <v>288</v>
      </c>
      <c r="B126" s="57" t="str">
        <f t="shared" si="6"/>
        <v>Rhe</v>
      </c>
      <c r="C126" s="60" t="s">
        <v>103</v>
      </c>
      <c r="D126" s="57" t="str">
        <f t="shared" si="4"/>
        <v>KLE</v>
      </c>
      <c r="E126" s="59" t="s">
        <v>285</v>
      </c>
      <c r="F126" s="60" t="s">
        <v>80</v>
      </c>
    </row>
    <row r="127" spans="1:6" ht="15">
      <c r="A127" s="59" t="s">
        <v>310</v>
      </c>
      <c r="B127" s="57" t="s">
        <v>311</v>
      </c>
      <c r="C127" s="60" t="s">
        <v>124</v>
      </c>
      <c r="D127" s="57" t="str">
        <f t="shared" si="4"/>
        <v>MG</v>
      </c>
      <c r="E127" s="59" t="s">
        <v>293</v>
      </c>
      <c r="F127" s="60" t="s">
        <v>80</v>
      </c>
    </row>
    <row r="128" spans="1:6" ht="15">
      <c r="A128" s="59" t="s">
        <v>243</v>
      </c>
      <c r="B128" s="57" t="str">
        <f t="shared" si="6"/>
        <v>Rod</v>
      </c>
      <c r="C128" s="60" t="s">
        <v>166</v>
      </c>
      <c r="D128" s="57" t="str">
        <f t="shared" si="4"/>
        <v>K</v>
      </c>
      <c r="E128" s="59" t="s">
        <v>312</v>
      </c>
      <c r="F128" s="60" t="s">
        <v>80</v>
      </c>
    </row>
    <row r="129" spans="1:6" ht="15">
      <c r="A129" s="59" t="s">
        <v>313</v>
      </c>
      <c r="B129" s="57" t="str">
        <f t="shared" si="6"/>
        <v>Rös</v>
      </c>
      <c r="C129" s="60" t="s">
        <v>114</v>
      </c>
      <c r="D129" s="57" t="str">
        <f t="shared" si="4"/>
        <v>RBK</v>
      </c>
      <c r="E129" s="59" t="s">
        <v>314</v>
      </c>
      <c r="F129" s="60" t="s">
        <v>80</v>
      </c>
    </row>
    <row r="130" spans="1:6" ht="15">
      <c r="A130" s="59" t="s">
        <v>315</v>
      </c>
      <c r="B130" s="57" t="str">
        <f t="shared" si="6"/>
        <v>Rup</v>
      </c>
      <c r="C130" s="60" t="s">
        <v>93</v>
      </c>
      <c r="D130" s="57" t="str">
        <f t="shared" si="4"/>
        <v>RSK</v>
      </c>
      <c r="E130" s="59" t="s">
        <v>145</v>
      </c>
      <c r="F130" s="60" t="s">
        <v>80</v>
      </c>
    </row>
    <row r="131" spans="1:6" ht="15">
      <c r="A131" s="59" t="s">
        <v>316</v>
      </c>
      <c r="B131" s="57" t="s">
        <v>317</v>
      </c>
      <c r="C131" s="60" t="s">
        <v>93</v>
      </c>
      <c r="D131" s="57" t="str">
        <f t="shared" si="4"/>
        <v>RSK</v>
      </c>
      <c r="E131" s="59" t="s">
        <v>318</v>
      </c>
      <c r="F131" s="60" t="s">
        <v>80</v>
      </c>
    </row>
    <row r="132" spans="1:6" ht="15">
      <c r="A132" s="59" t="s">
        <v>312</v>
      </c>
      <c r="B132" s="57" t="s">
        <v>319</v>
      </c>
      <c r="C132" s="60" t="s">
        <v>80</v>
      </c>
      <c r="D132" s="57" t="str">
        <f t="shared" si="4"/>
        <v>Vie</v>
      </c>
      <c r="E132" s="59" t="s">
        <v>320</v>
      </c>
      <c r="F132" s="60" t="s">
        <v>80</v>
      </c>
    </row>
    <row r="133" spans="1:6" ht="15">
      <c r="A133" s="59" t="s">
        <v>139</v>
      </c>
      <c r="B133" s="57" t="str">
        <f>VLOOKUP(A133,$E$1:$F$28,2,FALSE)</f>
        <v>SU</v>
      </c>
      <c r="C133" s="60" t="s">
        <v>93</v>
      </c>
      <c r="D133" s="57" t="str">
        <f t="shared" si="4"/>
        <v>RSK</v>
      </c>
      <c r="E133" s="59" t="s">
        <v>42</v>
      </c>
      <c r="F133" s="60" t="s">
        <v>63</v>
      </c>
    </row>
    <row r="134" spans="1:6" ht="15">
      <c r="A134" s="59" t="s">
        <v>225</v>
      </c>
      <c r="B134" s="57" t="str">
        <f t="shared" si="6"/>
        <v>Sol</v>
      </c>
      <c r="C134" s="60" t="s">
        <v>225</v>
      </c>
      <c r="D134" s="57" t="str">
        <f t="shared" si="4"/>
        <v>SG</v>
      </c>
      <c r="E134" s="59" t="s">
        <v>152</v>
      </c>
      <c r="F134" s="60" t="s">
        <v>63</v>
      </c>
    </row>
    <row r="135" spans="1:6" ht="15">
      <c r="A135" s="59" t="s">
        <v>185</v>
      </c>
      <c r="B135" s="57" t="str">
        <f t="shared" si="6"/>
        <v>Sto</v>
      </c>
      <c r="C135" s="60" t="s">
        <v>31</v>
      </c>
      <c r="D135" s="57" t="str">
        <f aca="true" t="shared" si="7" ref="D135:D168">VLOOKUP(C135,$I$30:$J$55,2,FALSE)</f>
        <v>AC</v>
      </c>
      <c r="E135" s="59" t="s">
        <v>237</v>
      </c>
      <c r="F135" s="60" t="s">
        <v>63</v>
      </c>
    </row>
    <row r="136" spans="1:6" ht="15">
      <c r="A136" s="59" t="s">
        <v>291</v>
      </c>
      <c r="B136" s="57" t="str">
        <f t="shared" si="6"/>
        <v>Str</v>
      </c>
      <c r="C136" s="60" t="s">
        <v>103</v>
      </c>
      <c r="D136" s="57" t="str">
        <f t="shared" si="7"/>
        <v>KLE</v>
      </c>
      <c r="E136" s="59" t="s">
        <v>247</v>
      </c>
      <c r="F136" s="60" t="s">
        <v>63</v>
      </c>
    </row>
    <row r="137" spans="1:6" ht="15">
      <c r="A137" s="59" t="s">
        <v>314</v>
      </c>
      <c r="B137" s="57" t="str">
        <f t="shared" si="6"/>
        <v>Süc</v>
      </c>
      <c r="C137" s="60" t="s">
        <v>80</v>
      </c>
      <c r="D137" s="57" t="str">
        <f t="shared" si="7"/>
        <v>Vie</v>
      </c>
      <c r="E137" s="59" t="s">
        <v>248</v>
      </c>
      <c r="F137" s="60" t="s">
        <v>63</v>
      </c>
    </row>
    <row r="138" spans="1:6" ht="15">
      <c r="A138" s="59" t="s">
        <v>141</v>
      </c>
      <c r="B138" s="57" t="str">
        <f>VLOOKUP(A138,$E$1:$F$28,2,FALSE)</f>
        <v>Ti</v>
      </c>
      <c r="C138" s="60" t="s">
        <v>57</v>
      </c>
      <c r="D138" s="57" t="str">
        <f t="shared" si="7"/>
        <v>DN</v>
      </c>
      <c r="E138" s="59" t="s">
        <v>278</v>
      </c>
      <c r="F138" s="60" t="s">
        <v>63</v>
      </c>
    </row>
    <row r="139" spans="1:6" ht="15">
      <c r="A139" s="59" t="s">
        <v>145</v>
      </c>
      <c r="B139" s="57" t="str">
        <f>VLOOKUP(A139,$E$1:$F$28,2,FALSE)</f>
        <v>Tön</v>
      </c>
      <c r="C139" s="60" t="s">
        <v>80</v>
      </c>
      <c r="D139" s="57" t="str">
        <f t="shared" si="7"/>
        <v>Vie</v>
      </c>
      <c r="E139" s="59" t="s">
        <v>280</v>
      </c>
      <c r="F139" s="60" t="s">
        <v>63</v>
      </c>
    </row>
    <row r="140" spans="1:6" ht="15">
      <c r="A140" s="59" t="s">
        <v>321</v>
      </c>
      <c r="B140" s="57" t="str">
        <f aca="true" t="shared" si="8" ref="B140:B157">LEFT(A140,3)</f>
        <v>Tro</v>
      </c>
      <c r="C140" s="60" t="s">
        <v>93</v>
      </c>
      <c r="D140" s="57" t="str">
        <f t="shared" si="7"/>
        <v>RSK</v>
      </c>
      <c r="E140" s="59" t="s">
        <v>287</v>
      </c>
      <c r="F140" s="60" t="s">
        <v>63</v>
      </c>
    </row>
    <row r="141" spans="1:6" ht="15">
      <c r="A141" s="59" t="s">
        <v>271</v>
      </c>
      <c r="B141" s="57" t="str">
        <f t="shared" si="8"/>
        <v>Üba</v>
      </c>
      <c r="C141" s="60" t="s">
        <v>134</v>
      </c>
      <c r="D141" s="57" t="str">
        <f t="shared" si="7"/>
        <v>HS</v>
      </c>
      <c r="E141" s="59" t="s">
        <v>300</v>
      </c>
      <c r="F141" s="60" t="s">
        <v>63</v>
      </c>
    </row>
    <row r="142" spans="1:6" ht="15">
      <c r="A142" s="59" t="s">
        <v>251</v>
      </c>
      <c r="B142" s="57" t="str">
        <f t="shared" si="8"/>
        <v>Uer</v>
      </c>
      <c r="C142" s="60" t="s">
        <v>138</v>
      </c>
      <c r="D142" s="57" t="str">
        <f t="shared" si="7"/>
        <v>KR</v>
      </c>
      <c r="E142" s="59" t="s">
        <v>307</v>
      </c>
      <c r="F142" s="60" t="s">
        <v>63</v>
      </c>
    </row>
    <row r="143" spans="1:6" ht="15">
      <c r="A143" s="59" t="s">
        <v>147</v>
      </c>
      <c r="B143" s="57" t="str">
        <f>VLOOKUP(A143,$E$1:$F$28,2,FALSE)</f>
        <v>Vel</v>
      </c>
      <c r="C143" s="60" t="s">
        <v>74</v>
      </c>
      <c r="D143" s="57" t="str">
        <f t="shared" si="7"/>
        <v>ME</v>
      </c>
      <c r="E143" s="59" t="s">
        <v>322</v>
      </c>
      <c r="F143" s="60" t="s">
        <v>63</v>
      </c>
    </row>
    <row r="144" spans="1:6" ht="15">
      <c r="A144" s="59" t="s">
        <v>318</v>
      </c>
      <c r="B144" s="57" t="str">
        <f t="shared" si="8"/>
        <v>Vie</v>
      </c>
      <c r="C144" s="60" t="s">
        <v>80</v>
      </c>
      <c r="D144" s="57" t="str">
        <f t="shared" si="7"/>
        <v>Vie</v>
      </c>
      <c r="E144" s="59" t="s">
        <v>323</v>
      </c>
      <c r="F144" s="60" t="s">
        <v>63</v>
      </c>
    </row>
    <row r="145" spans="1:6" ht="15">
      <c r="A145" s="59" t="s">
        <v>322</v>
      </c>
      <c r="B145" s="57" t="str">
        <f t="shared" si="8"/>
        <v>Voe</v>
      </c>
      <c r="C145" s="60" t="s">
        <v>63</v>
      </c>
      <c r="D145" s="57" t="str">
        <f t="shared" si="7"/>
        <v>WES</v>
      </c>
      <c r="E145" s="59" t="s">
        <v>324</v>
      </c>
      <c r="F145" s="60" t="s">
        <v>63</v>
      </c>
    </row>
    <row r="146" spans="1:6" ht="15">
      <c r="A146" s="59" t="s">
        <v>325</v>
      </c>
      <c r="B146" s="57" t="str">
        <f t="shared" si="8"/>
        <v>Voh</v>
      </c>
      <c r="C146" s="60" t="s">
        <v>164</v>
      </c>
      <c r="D146" s="57" t="str">
        <f t="shared" si="7"/>
        <v>W</v>
      </c>
      <c r="E146" s="59" t="s">
        <v>202</v>
      </c>
      <c r="F146" s="60" t="s">
        <v>202</v>
      </c>
    </row>
    <row r="147" spans="1:6" ht="15">
      <c r="A147" s="59" t="s">
        <v>245</v>
      </c>
      <c r="B147" s="57" t="str">
        <f t="shared" si="8"/>
        <v>Wah</v>
      </c>
      <c r="C147" s="60" t="s">
        <v>166</v>
      </c>
      <c r="D147" s="57" t="str">
        <f t="shared" si="7"/>
        <v>K</v>
      </c>
      <c r="E147" s="59" t="s">
        <v>124</v>
      </c>
      <c r="F147" s="60" t="s">
        <v>124</v>
      </c>
    </row>
    <row r="148" spans="1:6" ht="15">
      <c r="A148" s="59" t="s">
        <v>326</v>
      </c>
      <c r="B148" s="57" t="s">
        <v>327</v>
      </c>
      <c r="C148" s="60" t="s">
        <v>127</v>
      </c>
      <c r="D148" s="57" t="str">
        <f t="shared" si="7"/>
        <v>OBK</v>
      </c>
      <c r="E148" s="59" t="s">
        <v>131</v>
      </c>
      <c r="F148" s="60" t="s">
        <v>124</v>
      </c>
    </row>
    <row r="149" spans="1:6" ht="15">
      <c r="A149" s="59" t="s">
        <v>150</v>
      </c>
      <c r="B149" s="57" t="s">
        <v>328</v>
      </c>
      <c r="C149" s="60" t="s">
        <v>134</v>
      </c>
      <c r="D149" s="57" t="str">
        <f t="shared" si="7"/>
        <v>HS</v>
      </c>
      <c r="E149" s="59" t="s">
        <v>310</v>
      </c>
      <c r="F149" s="60" t="s">
        <v>124</v>
      </c>
    </row>
    <row r="150" spans="1:6" ht="15">
      <c r="A150" s="59" t="s">
        <v>209</v>
      </c>
      <c r="B150" s="57" t="str">
        <f t="shared" si="8"/>
        <v>Wal</v>
      </c>
      <c r="C150" s="60" t="s">
        <v>159</v>
      </c>
      <c r="D150" s="57" t="str">
        <f t="shared" si="7"/>
        <v>DU</v>
      </c>
      <c r="E150" s="59" t="s">
        <v>161</v>
      </c>
      <c r="F150" s="60" t="s">
        <v>124</v>
      </c>
    </row>
    <row r="151" spans="1:6" ht="15">
      <c r="A151" s="59" t="s">
        <v>274</v>
      </c>
      <c r="B151" s="57" t="str">
        <f t="shared" si="8"/>
        <v>Was</v>
      </c>
      <c r="C151" s="60" t="s">
        <v>134</v>
      </c>
      <c r="D151" s="57" t="str">
        <f t="shared" si="7"/>
        <v>HS</v>
      </c>
      <c r="E151" s="59" t="s">
        <v>284</v>
      </c>
      <c r="F151" s="60" t="s">
        <v>206</v>
      </c>
    </row>
    <row r="152" spans="1:6" ht="15">
      <c r="A152" s="59" t="s">
        <v>153</v>
      </c>
      <c r="B152" s="57" t="str">
        <f>VLOOKUP(A152,$E$1:$F$28,2,FALSE)</f>
        <v>Wee</v>
      </c>
      <c r="C152" s="60" t="s">
        <v>103</v>
      </c>
      <c r="D152" s="57" t="str">
        <f t="shared" si="7"/>
        <v>KLE</v>
      </c>
      <c r="E152" s="59" t="s">
        <v>126</v>
      </c>
      <c r="F152" s="60" t="s">
        <v>127</v>
      </c>
    </row>
    <row r="153" spans="1:6" ht="15">
      <c r="A153" s="59" t="s">
        <v>275</v>
      </c>
      <c r="B153" s="57" t="str">
        <f t="shared" si="8"/>
        <v>Weg</v>
      </c>
      <c r="C153" s="60" t="s">
        <v>134</v>
      </c>
      <c r="D153" s="57" t="str">
        <f t="shared" si="7"/>
        <v>HS</v>
      </c>
      <c r="E153" s="59" t="s">
        <v>175</v>
      </c>
      <c r="F153" s="60" t="s">
        <v>127</v>
      </c>
    </row>
    <row r="154" spans="1:6" ht="15">
      <c r="A154" s="59" t="s">
        <v>187</v>
      </c>
      <c r="B154" s="57" t="str">
        <f t="shared" si="8"/>
        <v>Wei</v>
      </c>
      <c r="C154" s="60" t="s">
        <v>31</v>
      </c>
      <c r="D154" s="57" t="str">
        <f t="shared" si="7"/>
        <v>AC</v>
      </c>
      <c r="E154" s="59" t="s">
        <v>215</v>
      </c>
      <c r="F154" s="60" t="s">
        <v>127</v>
      </c>
    </row>
    <row r="155" spans="1:6" ht="15">
      <c r="A155" s="59" t="s">
        <v>329</v>
      </c>
      <c r="B155" s="57" t="str">
        <f t="shared" si="8"/>
        <v>Wer</v>
      </c>
      <c r="C155" s="60" t="s">
        <v>114</v>
      </c>
      <c r="D155" s="57" t="str">
        <f t="shared" si="7"/>
        <v>RBK</v>
      </c>
      <c r="E155" s="59" t="s">
        <v>234</v>
      </c>
      <c r="F155" s="60" t="s">
        <v>127</v>
      </c>
    </row>
    <row r="156" spans="1:6" ht="15">
      <c r="A156" s="59" t="s">
        <v>330</v>
      </c>
      <c r="B156" s="57" t="s">
        <v>331</v>
      </c>
      <c r="C156" s="60" t="s">
        <v>114</v>
      </c>
      <c r="D156" s="57" t="str">
        <f t="shared" si="7"/>
        <v>RBK</v>
      </c>
      <c r="E156" s="59" t="s">
        <v>268</v>
      </c>
      <c r="F156" s="60" t="s">
        <v>127</v>
      </c>
    </row>
    <row r="157" spans="1:6" ht="15">
      <c r="A157" s="59" t="s">
        <v>323</v>
      </c>
      <c r="B157" s="57" t="str">
        <f t="shared" si="8"/>
        <v>Wes</v>
      </c>
      <c r="C157" s="60" t="s">
        <v>63</v>
      </c>
      <c r="D157" s="57" t="str">
        <f t="shared" si="7"/>
        <v>WES</v>
      </c>
      <c r="E157" s="59" t="s">
        <v>273</v>
      </c>
      <c r="F157" s="60" t="s">
        <v>127</v>
      </c>
    </row>
    <row r="158" spans="1:6" ht="15">
      <c r="A158" s="59" t="s">
        <v>157</v>
      </c>
      <c r="B158" s="57" t="s">
        <v>332</v>
      </c>
      <c r="C158" s="61" t="s">
        <v>109</v>
      </c>
      <c r="D158" s="57" t="str">
        <f t="shared" si="7"/>
        <v>REK</v>
      </c>
      <c r="E158" s="59" t="s">
        <v>283</v>
      </c>
      <c r="F158" s="60" t="s">
        <v>127</v>
      </c>
    </row>
    <row r="159" spans="1:6" ht="15">
      <c r="A159" s="59" t="s">
        <v>161</v>
      </c>
      <c r="B159" s="57" t="str">
        <f>VLOOKUP(A159,$E$1:$F$28,2,FALSE)</f>
        <v>Wic</v>
      </c>
      <c r="C159" s="60" t="s">
        <v>124</v>
      </c>
      <c r="D159" s="57" t="str">
        <f t="shared" si="7"/>
        <v>MG</v>
      </c>
      <c r="E159" s="59" t="s">
        <v>296</v>
      </c>
      <c r="F159" s="60" t="s">
        <v>127</v>
      </c>
    </row>
    <row r="160" spans="1:6" ht="15">
      <c r="A160" s="59" t="s">
        <v>333</v>
      </c>
      <c r="B160" s="57" t="str">
        <f aca="true" t="shared" si="9" ref="B160:B167">LEFT(A160,3)</f>
        <v>Wie</v>
      </c>
      <c r="C160" s="60" t="s">
        <v>127</v>
      </c>
      <c r="D160" s="57" t="str">
        <f t="shared" si="7"/>
        <v>OBK</v>
      </c>
      <c r="E160" s="59" t="s">
        <v>302</v>
      </c>
      <c r="F160" s="60" t="s">
        <v>127</v>
      </c>
    </row>
    <row r="161" spans="1:6" ht="15">
      <c r="A161" s="59" t="s">
        <v>320</v>
      </c>
      <c r="B161" s="57" t="str">
        <f t="shared" si="9"/>
        <v>Wil</v>
      </c>
      <c r="C161" s="60" t="s">
        <v>80</v>
      </c>
      <c r="D161" s="57" t="str">
        <f t="shared" si="7"/>
        <v>Vie</v>
      </c>
      <c r="E161" s="59" t="s">
        <v>306</v>
      </c>
      <c r="F161" s="60" t="s">
        <v>127</v>
      </c>
    </row>
    <row r="162" spans="1:6" ht="15">
      <c r="A162" s="59" t="s">
        <v>334</v>
      </c>
      <c r="B162" s="57" t="str">
        <f t="shared" si="9"/>
        <v>Wip</v>
      </c>
      <c r="C162" s="60" t="s">
        <v>127</v>
      </c>
      <c r="D162" s="57" t="str">
        <f t="shared" si="7"/>
        <v>OBK</v>
      </c>
      <c r="E162" s="59" t="s">
        <v>326</v>
      </c>
      <c r="F162" s="60" t="s">
        <v>127</v>
      </c>
    </row>
    <row r="163" spans="1:6" ht="15">
      <c r="A163" s="59" t="s">
        <v>305</v>
      </c>
      <c r="B163" s="57" t="str">
        <f t="shared" si="9"/>
        <v>Wüh</v>
      </c>
      <c r="C163" s="60" t="s">
        <v>74</v>
      </c>
      <c r="D163" s="57" t="str">
        <f t="shared" si="7"/>
        <v>ME</v>
      </c>
      <c r="E163" s="59" t="s">
        <v>333</v>
      </c>
      <c r="F163" s="60" t="s">
        <v>127</v>
      </c>
    </row>
    <row r="164" spans="1:6" ht="15">
      <c r="A164" s="59" t="s">
        <v>164</v>
      </c>
      <c r="B164" s="57" t="str">
        <f>VLOOKUP(A164,$E$1:$F$28,2,FALSE)</f>
        <v>W</v>
      </c>
      <c r="C164" s="60" t="s">
        <v>164</v>
      </c>
      <c r="D164" s="57" t="str">
        <f t="shared" si="7"/>
        <v>W</v>
      </c>
      <c r="E164" s="59" t="s">
        <v>334</v>
      </c>
      <c r="F164" s="60" t="s">
        <v>127</v>
      </c>
    </row>
    <row r="165" spans="1:6" ht="15">
      <c r="A165" s="59" t="s">
        <v>335</v>
      </c>
      <c r="B165" s="57" t="s">
        <v>336</v>
      </c>
      <c r="C165" s="60" t="s">
        <v>164</v>
      </c>
      <c r="D165" s="57" t="str">
        <f t="shared" si="7"/>
        <v>W</v>
      </c>
      <c r="E165" s="59" t="s">
        <v>213</v>
      </c>
      <c r="F165" s="60" t="s">
        <v>213</v>
      </c>
    </row>
    <row r="166" spans="1:6" ht="15">
      <c r="A166" s="59" t="s">
        <v>337</v>
      </c>
      <c r="B166" s="57" t="s">
        <v>338</v>
      </c>
      <c r="C166" s="60" t="s">
        <v>164</v>
      </c>
      <c r="D166" s="57" t="str">
        <f t="shared" si="7"/>
        <v>W</v>
      </c>
      <c r="E166" s="59" t="s">
        <v>216</v>
      </c>
      <c r="F166" s="60" t="s">
        <v>216</v>
      </c>
    </row>
    <row r="167" spans="1:6" ht="15">
      <c r="A167" s="59" t="s">
        <v>190</v>
      </c>
      <c r="B167" s="57" t="str">
        <f t="shared" si="9"/>
        <v>Wür</v>
      </c>
      <c r="C167" s="60" t="s">
        <v>31</v>
      </c>
      <c r="D167" s="57" t="str">
        <f t="shared" si="7"/>
        <v>AC</v>
      </c>
      <c r="E167" s="59" t="s">
        <v>113</v>
      </c>
      <c r="F167" s="60" t="s">
        <v>114</v>
      </c>
    </row>
    <row r="168" spans="1:6" ht="15">
      <c r="A168" s="65" t="s">
        <v>324</v>
      </c>
      <c r="B168" s="57" t="s">
        <v>339</v>
      </c>
      <c r="C168" s="66" t="s">
        <v>63</v>
      </c>
      <c r="D168" s="57" t="str">
        <f t="shared" si="7"/>
        <v>WES</v>
      </c>
      <c r="E168" s="59" t="s">
        <v>122</v>
      </c>
      <c r="F168" s="60" t="s">
        <v>114</v>
      </c>
    </row>
    <row r="169" spans="1:6" ht="15">
      <c r="A169" s="67"/>
      <c r="E169" s="59" t="s">
        <v>149</v>
      </c>
      <c r="F169" s="60" t="s">
        <v>114</v>
      </c>
    </row>
    <row r="170" spans="1:6" ht="15">
      <c r="A170" s="67"/>
      <c r="E170" s="59" t="s">
        <v>266</v>
      </c>
      <c r="F170" s="60" t="s">
        <v>114</v>
      </c>
    </row>
    <row r="171" spans="1:6" ht="15">
      <c r="A171" s="67"/>
      <c r="E171" s="59" t="s">
        <v>267</v>
      </c>
      <c r="F171" s="60" t="s">
        <v>114</v>
      </c>
    </row>
    <row r="172" spans="1:6" ht="15">
      <c r="A172" s="67"/>
      <c r="E172" s="59" t="s">
        <v>301</v>
      </c>
      <c r="F172" s="60" t="s">
        <v>114</v>
      </c>
    </row>
    <row r="173" spans="1:6" ht="15">
      <c r="A173" s="67"/>
      <c r="E173" s="59" t="s">
        <v>313</v>
      </c>
      <c r="F173" s="60" t="s">
        <v>114</v>
      </c>
    </row>
    <row r="174" spans="1:6" ht="15">
      <c r="A174" s="67"/>
      <c r="E174" s="59" t="s">
        <v>329</v>
      </c>
      <c r="F174" s="60" t="s">
        <v>114</v>
      </c>
    </row>
    <row r="175" spans="1:6" ht="15">
      <c r="A175" s="67"/>
      <c r="E175" s="59" t="s">
        <v>330</v>
      </c>
      <c r="F175" s="60" t="s">
        <v>114</v>
      </c>
    </row>
    <row r="176" spans="1:6" ht="15">
      <c r="A176" s="67"/>
      <c r="E176" s="59" t="s">
        <v>155</v>
      </c>
      <c r="F176" s="61" t="s">
        <v>156</v>
      </c>
    </row>
    <row r="177" spans="1:6" ht="15">
      <c r="A177" s="67"/>
      <c r="E177" s="59" t="s">
        <v>211</v>
      </c>
      <c r="F177" s="61" t="s">
        <v>156</v>
      </c>
    </row>
    <row r="178" spans="1:6" ht="15">
      <c r="A178" s="67"/>
      <c r="E178" s="59" t="s">
        <v>81</v>
      </c>
      <c r="F178" s="61" t="s">
        <v>156</v>
      </c>
    </row>
    <row r="179" spans="1:6" ht="15">
      <c r="A179" s="67"/>
      <c r="E179" s="59" t="s">
        <v>244</v>
      </c>
      <c r="F179" s="61" t="s">
        <v>156</v>
      </c>
    </row>
    <row r="180" spans="1:6" ht="15">
      <c r="A180" s="67"/>
      <c r="E180" s="59" t="s">
        <v>265</v>
      </c>
      <c r="F180" s="61" t="s">
        <v>156</v>
      </c>
    </row>
    <row r="181" spans="1:6" ht="15">
      <c r="A181" s="67"/>
      <c r="E181" s="59" t="s">
        <v>276</v>
      </c>
      <c r="F181" s="61" t="s">
        <v>156</v>
      </c>
    </row>
    <row r="182" spans="1:6" ht="15">
      <c r="A182" s="67"/>
      <c r="E182" s="59" t="s">
        <v>289</v>
      </c>
      <c r="F182" s="61" t="s">
        <v>156</v>
      </c>
    </row>
    <row r="183" spans="1:6" ht="15">
      <c r="A183" s="67"/>
      <c r="E183" s="59" t="s">
        <v>91</v>
      </c>
      <c r="F183" s="60" t="s">
        <v>93</v>
      </c>
    </row>
    <row r="184" spans="1:6" ht="15">
      <c r="A184" s="67"/>
      <c r="E184" s="59" t="s">
        <v>171</v>
      </c>
      <c r="F184" s="60" t="s">
        <v>93</v>
      </c>
    </row>
    <row r="185" spans="1:6" ht="15">
      <c r="A185" s="67"/>
      <c r="E185" s="59" t="s">
        <v>228</v>
      </c>
      <c r="F185" s="60" t="s">
        <v>93</v>
      </c>
    </row>
    <row r="186" spans="1:6" ht="15">
      <c r="A186" s="67"/>
      <c r="E186" s="59" t="s">
        <v>104</v>
      </c>
      <c r="F186" s="60" t="s">
        <v>93</v>
      </c>
    </row>
    <row r="187" spans="1:6" ht="15">
      <c r="A187" s="67"/>
      <c r="E187" s="59" t="s">
        <v>272</v>
      </c>
      <c r="F187" s="60" t="s">
        <v>93</v>
      </c>
    </row>
    <row r="188" spans="1:6" ht="15">
      <c r="A188" s="67"/>
      <c r="E188" s="59" t="s">
        <v>298</v>
      </c>
      <c r="F188" s="60" t="s">
        <v>93</v>
      </c>
    </row>
    <row r="189" spans="1:6" ht="15">
      <c r="A189" s="67"/>
      <c r="E189" s="59" t="s">
        <v>315</v>
      </c>
      <c r="F189" s="60" t="s">
        <v>93</v>
      </c>
    </row>
    <row r="190" spans="1:6" ht="15">
      <c r="A190" s="67"/>
      <c r="E190" s="59" t="s">
        <v>139</v>
      </c>
      <c r="F190" s="60" t="s">
        <v>93</v>
      </c>
    </row>
    <row r="191" spans="1:6" ht="15">
      <c r="A191" s="67"/>
      <c r="E191" s="59" t="s">
        <v>316</v>
      </c>
      <c r="F191" s="60" t="s">
        <v>93</v>
      </c>
    </row>
    <row r="192" spans="1:6" ht="15">
      <c r="A192" s="67"/>
      <c r="E192" s="59" t="s">
        <v>321</v>
      </c>
      <c r="F192" s="60" t="s">
        <v>93</v>
      </c>
    </row>
    <row r="193" spans="1:6" ht="15">
      <c r="A193" s="67"/>
      <c r="E193" s="59" t="s">
        <v>225</v>
      </c>
      <c r="F193" s="60" t="s">
        <v>225</v>
      </c>
    </row>
    <row r="194" spans="1:6" ht="15">
      <c r="A194" s="67"/>
      <c r="E194" s="59" t="s">
        <v>325</v>
      </c>
      <c r="F194" s="60" t="s">
        <v>164</v>
      </c>
    </row>
    <row r="195" spans="1:6" ht="15">
      <c r="A195" s="67"/>
      <c r="E195" s="59" t="s">
        <v>164</v>
      </c>
      <c r="F195" s="60" t="s">
        <v>164</v>
      </c>
    </row>
    <row r="196" spans="5:6" ht="15">
      <c r="E196" s="59" t="s">
        <v>335</v>
      </c>
      <c r="F196" s="60" t="s">
        <v>164</v>
      </c>
    </row>
    <row r="197" spans="5:6" ht="15">
      <c r="E197" s="65" t="s">
        <v>337</v>
      </c>
      <c r="F197" s="66" t="s">
        <v>164</v>
      </c>
    </row>
    <row r="220" spans="1:2" ht="15">
      <c r="A220" s="63" t="s">
        <v>164</v>
      </c>
      <c r="B220" t="s">
        <v>62</v>
      </c>
    </row>
  </sheetData>
  <sheetProtection/>
  <printOptions/>
  <pageMargins left="0.7" right="0.7" top="0.787401575" bottom="0.7874015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L24"/>
  <sheetViews>
    <sheetView zoomScale="80" zoomScaleNormal="80" zoomScalePageLayoutView="0" workbookViewId="0" topLeftCell="B1">
      <pane xSplit="3" ySplit="2" topLeftCell="E3" activePane="bottomRight" state="frozen"/>
      <selection pane="topLeft" activeCell="B1" sqref="B1"/>
      <selection pane="topRight" activeCell="E1" sqref="E1"/>
      <selection pane="bottomLeft" activeCell="B2" sqref="B2"/>
      <selection pane="bottomRight" activeCell="Q17" sqref="Q17"/>
    </sheetView>
  </sheetViews>
  <sheetFormatPr defaultColWidth="11.421875" defaultRowHeight="15"/>
  <cols>
    <col min="1" max="1" width="0" style="19" hidden="1" customWidth="1"/>
    <col min="2" max="2" width="15.140625" style="19" customWidth="1"/>
    <col min="3" max="6" width="25.7109375" style="19" customWidth="1"/>
    <col min="7" max="7" width="25.7109375" style="31" customWidth="1"/>
    <col min="8" max="8" width="15.7109375" style="31" customWidth="1"/>
    <col min="9" max="9" width="15.7109375" style="19" customWidth="1"/>
    <col min="10" max="11" width="11.421875" style="132" customWidth="1"/>
    <col min="12" max="12" width="14.140625" style="132" customWidth="1"/>
    <col min="13" max="16384" width="11.421875" style="19" customWidth="1"/>
  </cols>
  <sheetData>
    <row r="1" ht="35.25" customHeight="1">
      <c r="B1" s="100" t="s">
        <v>394</v>
      </c>
    </row>
    <row r="2" spans="1:12" s="25" customFormat="1" ht="39" customHeight="1">
      <c r="A2" s="25" t="s">
        <v>389</v>
      </c>
      <c r="B2" s="33" t="s">
        <v>392</v>
      </c>
      <c r="C2" s="33" t="s">
        <v>15</v>
      </c>
      <c r="D2" s="33" t="s">
        <v>16</v>
      </c>
      <c r="E2" s="33" t="s">
        <v>21</v>
      </c>
      <c r="F2" s="33" t="s">
        <v>22</v>
      </c>
      <c r="G2" s="34" t="s">
        <v>17</v>
      </c>
      <c r="H2" s="33" t="s">
        <v>19</v>
      </c>
      <c r="I2" s="33" t="s">
        <v>18</v>
      </c>
      <c r="J2" s="127" t="s">
        <v>390</v>
      </c>
      <c r="K2" s="127" t="s">
        <v>391</v>
      </c>
      <c r="L2" s="127" t="s">
        <v>393</v>
      </c>
    </row>
    <row r="3" spans="1:12" ht="19.5" customHeight="1">
      <c r="A3" s="128"/>
      <c r="B3" s="129">
        <f>IF(D3&lt;&gt;"",'Ansprechpartner-Meldung'!$C$2,"")</f>
      </c>
      <c r="C3" s="42"/>
      <c r="D3" s="42"/>
      <c r="E3" s="42"/>
      <c r="F3" s="42"/>
      <c r="G3" s="130"/>
      <c r="H3" s="45"/>
      <c r="I3" s="42"/>
      <c r="J3" s="131"/>
      <c r="K3" s="131"/>
      <c r="L3" s="131"/>
    </row>
    <row r="4" spans="1:12" ht="19.5" customHeight="1">
      <c r="A4" s="128"/>
      <c r="B4" s="129">
        <f>IF(D4&lt;&gt;"",'Ansprechpartner-Meldung'!$C$2,"")</f>
      </c>
      <c r="C4" s="42"/>
      <c r="D4" s="42"/>
      <c r="E4" s="42"/>
      <c r="F4" s="42"/>
      <c r="G4" s="130"/>
      <c r="H4" s="45"/>
      <c r="I4" s="42"/>
      <c r="J4" s="131"/>
      <c r="K4" s="131"/>
      <c r="L4" s="131"/>
    </row>
    <row r="5" spans="1:12" ht="19.5" customHeight="1">
      <c r="A5" s="128"/>
      <c r="B5" s="129">
        <f>IF(D5&lt;&gt;"",'Ansprechpartner-Meldung'!$C$2,"")</f>
      </c>
      <c r="C5" s="42"/>
      <c r="D5" s="42"/>
      <c r="E5" s="42"/>
      <c r="F5" s="42"/>
      <c r="G5" s="130"/>
      <c r="H5" s="45"/>
      <c r="I5" s="42"/>
      <c r="J5" s="131"/>
      <c r="K5" s="131"/>
      <c r="L5" s="131"/>
    </row>
    <row r="6" spans="1:12" ht="19.5" customHeight="1">
      <c r="A6" s="128"/>
      <c r="B6" s="129">
        <f>IF(D6&lt;&gt;"",'Ansprechpartner-Meldung'!$C$2,"")</f>
      </c>
      <c r="C6" s="42"/>
      <c r="D6" s="42"/>
      <c r="E6" s="42"/>
      <c r="F6" s="42"/>
      <c r="G6" s="130"/>
      <c r="H6" s="45"/>
      <c r="I6" s="42"/>
      <c r="J6" s="131"/>
      <c r="K6" s="131"/>
      <c r="L6" s="131"/>
    </row>
    <row r="7" spans="1:12" ht="19.5" customHeight="1">
      <c r="A7" s="128"/>
      <c r="B7" s="129">
        <f>IF(D7&lt;&gt;"",'Ansprechpartner-Meldung'!$C$2,"")</f>
      </c>
      <c r="C7" s="42"/>
      <c r="D7" s="42"/>
      <c r="E7" s="42"/>
      <c r="F7" s="42"/>
      <c r="G7" s="130"/>
      <c r="H7" s="45"/>
      <c r="I7" s="42"/>
      <c r="J7" s="131"/>
      <c r="K7" s="131"/>
      <c r="L7" s="131"/>
    </row>
    <row r="8" spans="1:12" ht="19.5" customHeight="1">
      <c r="A8" s="128"/>
      <c r="B8" s="129">
        <f>IF(D8&lt;&gt;"",'Ansprechpartner-Meldung'!$C$2,"")</f>
      </c>
      <c r="C8" s="42"/>
      <c r="D8" s="42"/>
      <c r="E8" s="42"/>
      <c r="F8" s="42"/>
      <c r="G8" s="42"/>
      <c r="H8" s="45"/>
      <c r="I8" s="42"/>
      <c r="J8" s="131"/>
      <c r="K8" s="131"/>
      <c r="L8" s="131"/>
    </row>
    <row r="9" spans="1:12" ht="19.5" customHeight="1">
      <c r="A9" s="128"/>
      <c r="B9" s="129">
        <f>IF(D9&lt;&gt;"",'Ansprechpartner-Meldung'!$C$2,"")</f>
      </c>
      <c r="C9" s="42"/>
      <c r="D9" s="42"/>
      <c r="E9" s="42"/>
      <c r="F9" s="42"/>
      <c r="G9" s="42"/>
      <c r="H9" s="45"/>
      <c r="I9" s="42"/>
      <c r="J9" s="131"/>
      <c r="K9" s="131"/>
      <c r="L9" s="131"/>
    </row>
    <row r="10" spans="1:12" ht="19.5" customHeight="1">
      <c r="A10" s="128"/>
      <c r="B10" s="129">
        <f>IF(D10&lt;&gt;"",'Ansprechpartner-Meldung'!$C$2,"")</f>
      </c>
      <c r="C10" s="42"/>
      <c r="D10" s="42"/>
      <c r="E10" s="42"/>
      <c r="F10" s="42"/>
      <c r="G10" s="42"/>
      <c r="H10" s="45"/>
      <c r="I10" s="42"/>
      <c r="J10" s="131"/>
      <c r="K10" s="131"/>
      <c r="L10" s="131"/>
    </row>
    <row r="11" spans="1:12" ht="19.5" customHeight="1">
      <c r="A11" s="128"/>
      <c r="B11" s="129">
        <f>IF(D11&lt;&gt;"",'Ansprechpartner-Meldung'!$C$2,"")</f>
      </c>
      <c r="C11" s="42"/>
      <c r="D11" s="42"/>
      <c r="E11" s="42"/>
      <c r="F11" s="42"/>
      <c r="G11" s="42"/>
      <c r="H11" s="45"/>
      <c r="I11" s="42"/>
      <c r="J11" s="131"/>
      <c r="K11" s="131"/>
      <c r="L11" s="131"/>
    </row>
    <row r="12" spans="1:12" ht="19.5" customHeight="1">
      <c r="A12" s="128"/>
      <c r="B12" s="129">
        <f>IF(D12&lt;&gt;"",'Ansprechpartner-Meldung'!$C$2,"")</f>
      </c>
      <c r="C12" s="42"/>
      <c r="D12" s="42"/>
      <c r="E12" s="42"/>
      <c r="F12" s="42"/>
      <c r="G12" s="42"/>
      <c r="H12" s="45"/>
      <c r="I12" s="42"/>
      <c r="J12" s="131"/>
      <c r="K12" s="131"/>
      <c r="L12" s="131"/>
    </row>
    <row r="13" spans="1:12" ht="19.5" customHeight="1">
      <c r="A13" s="128"/>
      <c r="B13" s="129">
        <f>IF(D13&lt;&gt;"",'Ansprechpartner-Meldung'!$C$2,"")</f>
      </c>
      <c r="C13" s="42"/>
      <c r="D13" s="42"/>
      <c r="E13" s="42"/>
      <c r="F13" s="42"/>
      <c r="G13" s="42"/>
      <c r="H13" s="45"/>
      <c r="I13" s="42"/>
      <c r="J13" s="131"/>
      <c r="K13" s="131"/>
      <c r="L13" s="131"/>
    </row>
    <row r="14" spans="1:12" ht="19.5" customHeight="1">
      <c r="A14" s="128"/>
      <c r="B14" s="129">
        <f>IF(D14&lt;&gt;"",'Ansprechpartner-Meldung'!$C$2,"")</f>
      </c>
      <c r="C14" s="42"/>
      <c r="D14" s="42"/>
      <c r="E14" s="42"/>
      <c r="F14" s="42"/>
      <c r="G14" s="42"/>
      <c r="H14" s="45"/>
      <c r="I14" s="42"/>
      <c r="J14" s="131"/>
      <c r="K14" s="131"/>
      <c r="L14" s="131"/>
    </row>
    <row r="15" spans="1:12" ht="19.5" customHeight="1">
      <c r="A15" s="128"/>
      <c r="B15" s="129">
        <f>IF(D15&lt;&gt;"",'Ansprechpartner-Meldung'!$C$2,"")</f>
      </c>
      <c r="C15" s="42"/>
      <c r="D15" s="42"/>
      <c r="E15" s="42"/>
      <c r="F15" s="42"/>
      <c r="G15" s="42"/>
      <c r="H15" s="45"/>
      <c r="I15" s="42"/>
      <c r="J15" s="131"/>
      <c r="K15" s="131"/>
      <c r="L15" s="131"/>
    </row>
    <row r="16" spans="1:12" ht="19.5" customHeight="1">
      <c r="A16" s="128"/>
      <c r="B16" s="129">
        <f>IF(D16&lt;&gt;"",'Ansprechpartner-Meldung'!$C$2,"")</f>
      </c>
      <c r="C16" s="42"/>
      <c r="D16" s="42"/>
      <c r="E16" s="42"/>
      <c r="F16" s="42"/>
      <c r="G16" s="42"/>
      <c r="H16" s="45"/>
      <c r="I16" s="42"/>
      <c r="J16" s="131"/>
      <c r="K16" s="131"/>
      <c r="L16" s="131"/>
    </row>
    <row r="17" spans="1:12" ht="19.5" customHeight="1">
      <c r="A17" s="128"/>
      <c r="B17" s="129">
        <f>IF(D17&lt;&gt;"",'Ansprechpartner-Meldung'!$C$2,"")</f>
      </c>
      <c r="C17" s="42"/>
      <c r="D17" s="42"/>
      <c r="E17" s="42"/>
      <c r="F17" s="42"/>
      <c r="G17" s="42"/>
      <c r="H17" s="45"/>
      <c r="I17" s="42"/>
      <c r="J17" s="131"/>
      <c r="K17" s="131"/>
      <c r="L17" s="131"/>
    </row>
    <row r="18" spans="1:12" ht="19.5" customHeight="1">
      <c r="A18" s="128"/>
      <c r="B18" s="129">
        <f>IF(D18&lt;&gt;"",'Ansprechpartner-Meldung'!$C$2,"")</f>
      </c>
      <c r="C18" s="42"/>
      <c r="D18" s="42"/>
      <c r="E18" s="42"/>
      <c r="F18" s="42"/>
      <c r="G18" s="42"/>
      <c r="H18" s="45"/>
      <c r="I18" s="42"/>
      <c r="J18" s="131"/>
      <c r="K18" s="131"/>
      <c r="L18" s="131"/>
    </row>
    <row r="19" spans="1:12" ht="19.5" customHeight="1">
      <c r="A19" s="128"/>
      <c r="B19" s="129">
        <f>IF(D19&lt;&gt;"",'Ansprechpartner-Meldung'!$C$2,"")</f>
      </c>
      <c r="C19" s="42"/>
      <c r="D19" s="42"/>
      <c r="E19" s="42"/>
      <c r="F19" s="42"/>
      <c r="G19" s="42"/>
      <c r="H19" s="45"/>
      <c r="I19" s="42"/>
      <c r="J19" s="131"/>
      <c r="K19" s="131"/>
      <c r="L19" s="131"/>
    </row>
    <row r="20" spans="1:12" ht="19.5" customHeight="1">
      <c r="A20" s="128"/>
      <c r="B20" s="129">
        <f>IF(D20&lt;&gt;"",'Ansprechpartner-Meldung'!$C$2,"")</f>
      </c>
      <c r="C20" s="42"/>
      <c r="D20" s="42"/>
      <c r="E20" s="42"/>
      <c r="F20" s="42"/>
      <c r="G20" s="42"/>
      <c r="H20" s="45"/>
      <c r="I20" s="42"/>
      <c r="J20" s="131"/>
      <c r="K20" s="131"/>
      <c r="L20" s="131"/>
    </row>
    <row r="21" spans="1:12" ht="19.5" customHeight="1">
      <c r="A21" s="128"/>
      <c r="B21" s="129">
        <f>IF(D21&lt;&gt;"",'Ansprechpartner-Meldung'!$C$2,"")</f>
      </c>
      <c r="C21" s="42"/>
      <c r="D21" s="42"/>
      <c r="E21" s="42"/>
      <c r="F21" s="42"/>
      <c r="G21" s="42"/>
      <c r="H21" s="45"/>
      <c r="I21" s="42"/>
      <c r="J21" s="131"/>
      <c r="K21" s="131"/>
      <c r="L21" s="131"/>
    </row>
    <row r="22" spans="1:12" ht="19.5" customHeight="1">
      <c r="A22" s="128"/>
      <c r="B22" s="129">
        <f>IF(D22&lt;&gt;"",'Ansprechpartner-Meldung'!$C$2,"")</f>
      </c>
      <c r="C22" s="42"/>
      <c r="D22" s="42"/>
      <c r="E22" s="42"/>
      <c r="F22" s="42"/>
      <c r="G22" s="42"/>
      <c r="H22" s="45"/>
      <c r="I22" s="42"/>
      <c r="J22" s="131"/>
      <c r="K22" s="131"/>
      <c r="L22" s="131"/>
    </row>
    <row r="23" spans="1:12" ht="19.5" customHeight="1">
      <c r="A23" s="128"/>
      <c r="B23" s="129">
        <f>IF(D23&lt;&gt;"",'Ansprechpartner-Meldung'!$C$2,"")</f>
      </c>
      <c r="C23" s="42"/>
      <c r="D23" s="42"/>
      <c r="E23" s="42"/>
      <c r="F23" s="42"/>
      <c r="G23" s="42"/>
      <c r="H23" s="45"/>
      <c r="I23" s="42"/>
      <c r="J23" s="131"/>
      <c r="K23" s="131"/>
      <c r="L23" s="131"/>
    </row>
    <row r="24" spans="1:12" ht="19.5" customHeight="1">
      <c r="A24" s="128"/>
      <c r="B24" s="129">
        <f>IF(D24&lt;&gt;"",'Ansprechpartner-Meldung'!$C$2,"")</f>
      </c>
      <c r="C24" s="42"/>
      <c r="D24" s="42"/>
      <c r="E24" s="42"/>
      <c r="F24" s="42"/>
      <c r="G24" s="42"/>
      <c r="H24" s="45"/>
      <c r="I24" s="42"/>
      <c r="J24" s="131"/>
      <c r="K24" s="131"/>
      <c r="L24" s="131"/>
    </row>
  </sheetData>
  <sheetProtection/>
  <dataValidations count="1">
    <dataValidation type="list" allowBlank="1" showInputMessage="1" showErrorMessage="1" promptTitle="Bitte aus Liste auswählen" prompt="F  Fleisch&#10;V  Vegearische Verpflegung" errorTitle="Falsche Eingabe, s. Liste" error="F  Fleisch&#10;V  Vegearische Verpflegung" sqref="L3:L24">
      <formula1>Verpflegung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0" fitToWidth="1" horizontalDpi="600" verticalDpi="600" orientation="landscape" paperSize="9" scale="55" r:id="rId3"/>
  <headerFooter>
    <oddHeader>&amp;LDLRG LV Nordrhein
AK Rettungssport&amp;CLSM 2017 Duisburg&amp;RWettkampftag:  18.11.2017</oddHeader>
    <oddFooter>&amp;R&amp;P v.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Ulf</dc:creator>
  <cp:keywords/>
  <dc:description/>
  <cp:lastModifiedBy>Biggi</cp:lastModifiedBy>
  <cp:lastPrinted>2017-08-29T11:34:07Z</cp:lastPrinted>
  <dcterms:created xsi:type="dcterms:W3CDTF">2015-08-22T14:44:32Z</dcterms:created>
  <dcterms:modified xsi:type="dcterms:W3CDTF">2018-07-03T16:36:33Z</dcterms:modified>
  <cp:category/>
  <cp:version/>
  <cp:contentType/>
  <cp:contentStatus/>
</cp:coreProperties>
</file>